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aPasta_de_trabalho" defaultThemeVersion="124226"/>
  <bookViews>
    <workbookView xWindow="0" yWindow="0" windowWidth="21990" windowHeight="1228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Plan1!$A$1:$I$68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I26" i="1" l="1"/>
  <c r="I22" i="1"/>
  <c r="I19" i="1"/>
  <c r="I15" i="1"/>
  <c r="I30" i="1" l="1"/>
  <c r="F63" i="1"/>
  <c r="I51" i="1"/>
</calcChain>
</file>

<file path=xl/sharedStrings.xml><?xml version="1.0" encoding="utf-8"?>
<sst xmlns="http://schemas.openxmlformats.org/spreadsheetml/2006/main" count="65" uniqueCount="60">
  <si>
    <t>PARECER DE ASSESSORIA CIENTIFICA PARA SOLICITAÇÃO DE BOLSAS DO PROGRAMA DE
INICIAÇÃO CIENTÍFICA OU INICIAÇÃO EM DESENVOLVIMENTO TECNOLÓGICO E
INOVAÇÃO</t>
  </si>
  <si>
    <t>INFORMAÇÕES GERAIS</t>
  </si>
  <si>
    <t xml:space="preserve">EDITAL: </t>
  </si>
  <si>
    <t>ESTUDANTE:</t>
  </si>
  <si>
    <t>ORIENTADOR:</t>
  </si>
  <si>
    <t>LABORATÓRIO:</t>
  </si>
  <si>
    <t>CENTRO:</t>
  </si>
  <si>
    <t>INFORMAÇÕES DO (A) ORIENTADOR (A)</t>
  </si>
  <si>
    <t>O CURRICULUM LATTES ESTÁ ATUALIZADO (ÚLTIMOS SEIS MESES)</t>
  </si>
  <si>
    <t>O ORIENTADOR (A) É BOLSISTA</t>
  </si>
  <si>
    <t>PRODUTIVIDADE DO ORIENTADOR PREENCHIDO PELO AVALIADOR AD HOC*</t>
  </si>
  <si>
    <t>Atividades</t>
  </si>
  <si>
    <t>Pontuação</t>
  </si>
  <si>
    <t>Quantidade</t>
  </si>
  <si>
    <t>Subtotal de pontos</t>
  </si>
  <si>
    <t>QUALIS A1 a A2 (1,0 ponto por artigo)</t>
  </si>
  <si>
    <t>QUALIS A3 a A4
(0,70 pontos por artigo)</t>
  </si>
  <si>
    <t>QUALIS B
(0,40 pontos por artigo)</t>
  </si>
  <si>
    <t>QUALIS C
(0,20 pontos por artigo)</t>
  </si>
  <si>
    <t xml:space="preserve">Livros Científicos Publicados, Capítulos de
livros e verbetes. - (máx.
1,0 ponto)
</t>
  </si>
  <si>
    <t>Livro Científico Publicado
(1,0 pontos por livro)</t>
  </si>
  <si>
    <t>Capítulo de livro nacional /
internacional
(0,40 pontos por capítulo)</t>
  </si>
  <si>
    <t>Verbete
(0,20 pontos por verbete)</t>
  </si>
  <si>
    <t>Produtos e processos tecnológicos, softwares, produtos, patentes depositadas e/ou concedidas; Produção Artística relacionada com a área de pesquisa. - (máx. 1,0 ponto)</t>
  </si>
  <si>
    <t>Produtos e processos tecnológicos, softwares e produtos (0,20 pontos por produto)</t>
  </si>
  <si>
    <t>Produção Artística relacionada com a área de pesquisa (0,20 pontos por produção)</t>
  </si>
  <si>
    <t xml:space="preserve">Artigos publicados na Íntegra em Anais de Congressos, Simpósios, Seminários e similares com Corpo Editorial. (máx. 1,0 ponto)
</t>
  </si>
  <si>
    <t>Em evento nacional
(0,20 pontos por artigo)</t>
  </si>
  <si>
    <t>Em evento internacional
(0,50 pontos)</t>
  </si>
  <si>
    <t>Projetos de Pesquisa ou de Desenvolvimento Tecnológico e Inovação aprovados por Órgãos de Fomento Externo a UENF (FAPERJ,  NPq, FINEP, etc.), como coordenador e bolsas de produtividade CNPq, JCNE/CNE FAPERJ ou Produtividade UENF. (máx. 2,0 pontos)</t>
  </si>
  <si>
    <t>Projeto de pesquisa como coordenador ativo (0,50 pontos por projeto)</t>
  </si>
  <si>
    <t>bolsas de produtividade CNPq, JCNE/CNE FAPERJ ou Produtividade UENF (0,50 pontos por bolsa vigente ativa)</t>
  </si>
  <si>
    <t>TOTAL DE PONTOS DE PRODUTIVIDADE DO(A) ORIENTADOR(A) (Máximo de 10,0 pontos)</t>
  </si>
  <si>
    <t>*O avaliador deve conferir as quantidades lançadas pelo proponente no período de 2021-2024.</t>
  </si>
  <si>
    <t>INFORMAÇÕES DO (A) ESTUDANTE (A)</t>
  </si>
  <si>
    <r>
      <rPr>
        <b/>
        <sz val="11"/>
        <color theme="1"/>
        <rFont val="Calibri"/>
        <charset val="134"/>
        <scheme val="minor"/>
      </rPr>
      <t xml:space="preserve">QUAL O COEFICIENTE DE RENDIMENTO ACADÊMICO ACUMULADO (CRA) DO ESTUDANTE </t>
    </r>
    <r>
      <rPr>
        <b/>
        <sz val="11"/>
        <color rgb="FFFF0000"/>
        <rFont val="Calibri"/>
        <charset val="134"/>
        <scheme val="minor"/>
      </rPr>
      <t>(Não se trata do CR do período, mas o CR calculado do início do curso até o período considerado para este edital – Para Edital de Voluntário pode ser preenchido N/A)</t>
    </r>
  </si>
  <si>
    <t>O(A) ESTUDANTE DEDICA-SE ÀS ATIVIDADES DO PLANO DE TRABALHO COM CARGA HORÁRIA MÍNIMA DE 20 HORAS SEMANAIS E CUMPRE NO MÍNIMO 250 HORAS DE ATIVIDADES ACADÊMICAS NO ATUAL PERÍODO LETIVO?</t>
  </si>
  <si>
    <t>INFORMAÇÕES DO PLANO DE TRABALHO DO(A) ESTUDANTE</t>
  </si>
  <si>
    <r>
      <rPr>
        <b/>
        <sz val="11"/>
        <color theme="1"/>
        <rFont val="Calibri"/>
        <charset val="134"/>
        <scheme val="minor"/>
      </rPr>
      <t xml:space="preserve">O PLANO DE TRABALHO SE INSERE NO PROJETO DO(A) ORIENTADOR(A)?
</t>
    </r>
    <r>
      <rPr>
        <b/>
        <sz val="11"/>
        <color rgb="FFFF0000"/>
        <rFont val="Calibri"/>
        <charset val="134"/>
        <scheme val="minor"/>
      </rPr>
      <t>(Se a resposta à pergunta for “sim”, por favor preencha os campos abaixo. Se a resposta for “não”, o plano de trabalho será desclassificado)</t>
    </r>
  </si>
  <si>
    <r>
      <rPr>
        <b/>
        <sz val="11"/>
        <color theme="1"/>
        <rFont val="Calibri"/>
        <charset val="134"/>
        <scheme val="minor"/>
      </rPr>
      <t xml:space="preserve">O PLANO DE TRABALHO É DIFERENTE DO PROJETO DE PESQUISA DO(A) ORIENTADOR(A)?
</t>
    </r>
    <r>
      <rPr>
        <b/>
        <sz val="11"/>
        <color rgb="FFFF0000"/>
        <rFont val="Calibri"/>
        <charset val="134"/>
        <scheme val="minor"/>
      </rPr>
      <t>(Se a resposta à pergunta for “sim”, por favor preencha os campos abaixo. Se a resposta for “não”, o plano de trabalho será desclassificado)</t>
    </r>
  </si>
  <si>
    <t>(1) ANALISE A JUSTIFICATIVA E/OU IMPORTÂNCIA DO PLANO DE TRABALHO (Pontue de 0 a 2,0)</t>
  </si>
  <si>
    <t>NOTA:</t>
  </si>
  <si>
    <t>(2) AVALIE OS OBJETIVOS DO PLANO DE TRABALHO (Pontue de 0 a 2,0)</t>
  </si>
  <si>
    <t>(3) ANALISE OS MÉTODOS EMPREGADOS PARA ALCANÇAR OS OBJETIVOS
PROPOSTOS (Pontue de 0 a 2,0)</t>
  </si>
  <si>
    <t>(4) AVALIE A ADEQUAÇÃO DO PLANO DE TRABALHO A UMA ATIVIDADE DE
INICIAÇÃO CIENTÍFICA OU TECNOLÓGICA (Pontue de 0 a 2,0)</t>
  </si>
  <si>
    <t>(5) AVALIE A VIABILIDADE DE EXECUÇÃO DO PLANO DE TRABALHO DENTRO DO CRONOGRAMA PROPOSTO PARA 1 (UM) ANO DE ATIVIDADES (Pontue de 0 a 2,0)</t>
  </si>
  <si>
    <t>AVALIAÇÃO FINAL (Some a pontuação dos itens (1), (2), (3), (4) e (5) acima e indique este valor na caixa ao lado, além de marcar a classificação correspondente)</t>
  </si>
  <si>
    <t>NOTA FINAL DO PLANO:</t>
  </si>
  <si>
    <t xml:space="preserve">           </t>
  </si>
  <si>
    <t xml:space="preserve">    </t>
  </si>
  <si>
    <t xml:space="preserve">                </t>
  </si>
  <si>
    <t xml:space="preserve">                 </t>
  </si>
  <si>
    <t>COMENTÁRIOS E SUGESTÕES</t>
  </si>
  <si>
    <t>DECLARO NÃO POSSUIR CONFLITO DE INTERESSES COM AS PESSOAS ENVOLVIDAS NO PROCESSO AVALIADO EDECLARO MANTER SIGILO SOBRE AS INFORMAÇÕES CONTIDAS NESTE PROJETO</t>
  </si>
  <si>
    <t>Campos dos Goytacazes,</t>
  </si>
  <si>
    <t>Assinatura do(a) orientador(a) – Assinatura digital usando .GOV ou SEI-RJ</t>
  </si>
  <si>
    <t>ESTA COORDENAÇÃO SE COMPROMETE A MANTER O SIGILO SOBRE A IDENTIDADE DO AVALIADOR</t>
  </si>
  <si>
    <t>Artigos Publicados em Revistas Científicas Indexadas no QUALIS CAPES  (máx. 5,0 pontos)</t>
  </si>
  <si>
    <t xml:space="preserve">Patente (0,25 pontos para depositada) </t>
  </si>
  <si>
    <t>Patente ( 0,50 por concedida)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</si>
</sst>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6]d\ \ mmmm\,\ yyyy;@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8"/>
      <color rgb="FF000000"/>
      <name val="Tahoma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4" xfId="0" applyFont="1" applyBorder="1" applyAlignment="1"/>
    <xf numFmtId="0" fontId="1" fillId="0" borderId="7" xfId="0" applyFont="1" applyBorder="1" applyAlignment="1"/>
    <xf numFmtId="0" fontId="1" fillId="0" borderId="0" xfId="0" applyFont="1" applyBorder="1" applyAlignment="1">
      <alignment horizontal="left"/>
    </xf>
    <xf numFmtId="0" fontId="1" fillId="0" borderId="9" xfId="0" applyFont="1" applyBorder="1" applyAlignment="1"/>
    <xf numFmtId="0" fontId="1" fillId="0" borderId="10" xfId="0" applyFont="1" applyBorder="1" applyAlignment="1">
      <alignment horizontal="left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4" fontId="4" fillId="0" borderId="0" xfId="0" applyNumberFormat="1" applyFont="1"/>
    <xf numFmtId="0" fontId="5" fillId="0" borderId="0" xfId="0" applyFont="1" applyAlignment="1"/>
    <xf numFmtId="0" fontId="0" fillId="0" borderId="17" xfId="0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8" fillId="0" borderId="4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3" fillId="0" borderId="9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3" fillId="0" borderId="2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justify" vertical="justify" wrapText="1"/>
      <protection locked="0"/>
    </xf>
    <xf numFmtId="0" fontId="0" fillId="0" borderId="2" xfId="0" applyBorder="1" applyAlignment="1" applyProtection="1">
      <alignment horizontal="justify" vertical="justify" wrapText="1"/>
      <protection locked="0"/>
    </xf>
    <xf numFmtId="0" fontId="0" fillId="0" borderId="3" xfId="0" applyBorder="1" applyAlignment="1" applyProtection="1">
      <alignment horizontal="justify" vertical="justify" wrapText="1"/>
      <protection locked="0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42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2" xfId="0" applyFont="1" applyBorder="1" applyAlignment="1" applyProtection="1">
      <alignment horizontal="left" vertical="center" wrapText="1"/>
      <protection locked="0"/>
    </xf>
    <xf numFmtId="0" fontId="1" fillId="0" borderId="44" xfId="0" applyFont="1" applyBorder="1" applyAlignment="1" applyProtection="1">
      <alignment horizontal="left" vertical="center" wrapText="1"/>
      <protection locked="0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7" xfId="0" applyFont="1" applyBorder="1" applyAlignment="1" applyProtection="1">
      <alignment horizontal="center" vertical="center" wrapText="1"/>
      <protection locked="0"/>
    </xf>
    <xf numFmtId="0" fontId="1" fillId="0" borderId="38" xfId="0" applyFont="1" applyBorder="1" applyAlignment="1" applyProtection="1">
      <alignment horizontal="center" vertical="center" wrapText="1"/>
      <protection locked="0"/>
    </xf>
    <xf numFmtId="0" fontId="1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0" borderId="34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4" xfId="0" applyFont="1" applyBorder="1" applyAlignment="1" applyProtection="1">
      <alignment horizontal="left" vertical="center" wrapText="1"/>
      <protection locked="0"/>
    </xf>
    <xf numFmtId="0" fontId="1" fillId="0" borderId="33" xfId="0" applyFont="1" applyBorder="1" applyAlignment="1" applyProtection="1">
      <alignment horizontal="left" vertical="center" wrapText="1"/>
      <protection locked="0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0" fillId="0" borderId="32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8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Radio" checked="Checked" firstButton="1" noThreeD="1"/>
</file>

<file path=xl/ctrlProps/ctrlProp5.xml><?xml version="1.0" encoding="utf-8"?>
<formControlPr xmlns="http://schemas.microsoft.com/office/spreadsheetml/2009/9/main" objectType="Radio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Radio" firstButton="1" noThreeD="1"/>
</file>

<file path=xl/ctrlProps/ctrlProp8.xml><?xml version="1.0" encoding="utf-8"?>
<formControlPr xmlns="http://schemas.microsoft.com/office/spreadsheetml/2009/9/main" objectType="Radio" checked="Checked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checked="Checked" firstButton="1" noThreeD="1"/>
</file>

<file path=xl/ctrlProps/ctrlProp11.xml><?xml version="1.0" encoding="utf-8"?>
<formControlPr xmlns="http://schemas.microsoft.com/office/spreadsheetml/2009/9/main" objectType="Radio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Radio" checked="Checked" firstButton="1" noThreeD="1"/>
</file>

<file path=xl/ctrlProps/ctrlProp14.xml><?xml version="1.0" encoding="utf-8"?>
<formControlPr xmlns="http://schemas.microsoft.com/office/spreadsheetml/2009/9/main" objectType="Radio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Radio" firstButton="1" noThreeD="1"/>
</file>

<file path=xl/ctrlProps/ctrlProp17.xml><?xml version="1.0" encoding="utf-8"?>
<formControlPr xmlns="http://schemas.microsoft.com/office/spreadsheetml/2009/9/main" objectType="Radio" checked="Checked" noThreeD="1"/>
</file>

<file path=xl/ctrlProps/ctrlProp18.xml><?xml version="1.0" encoding="utf-8"?>
<formControlPr xmlns="http://schemas.microsoft.com/office/spreadsheetml/2009/9/main" objectType="Radio" firstButton="1" noThreeD="1"/>
</file>

<file path=xl/ctrlProps/ctrlProp19.xml><?xml version="1.0" encoding="utf-8"?>
<formControlPr xmlns="http://schemas.microsoft.com/office/spreadsheetml/2009/9/main" objectType="Radio" noThreeD="1"/>
</file>

<file path=xl/ctrlProps/ctrlProp20.xml><?xml version="1.0" encoding="utf-8"?>
<formControlPr xmlns="http://schemas.microsoft.com/office/spreadsheetml/2009/9/main" objectType="Radio" checked="Checked" noThreeD="1"/>
</file>

<file path=xl/ctrlProps/ctrlProp21.xml><?xml version="1.0" encoding="utf-8"?>
<formControlPr xmlns="http://schemas.microsoft.com/office/spreadsheetml/2009/9/main" objectType="Radio" noThreeD="1"/>
</file>

<file path=xl/ctrlProps/ctrlProp22.xml><?xml version="1.0" encoding="utf-8"?>
<formControlPr xmlns="http://schemas.microsoft.com/office/spreadsheetml/2009/9/main" objectType="Radio" noThreeD="1"/>
</file>

<file path=xl/ctrlProps/ctrlProp23.xml><?xml version="1.0" encoding="utf-8"?>
<formControlPr xmlns="http://schemas.microsoft.com/office/spreadsheetml/2009/9/main" objectType="CheckBox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11</xdr:row>
          <xdr:rowOff>95250</xdr:rowOff>
        </xdr:from>
        <xdr:to>
          <xdr:col>8</xdr:col>
          <xdr:colOff>514350</xdr:colOff>
          <xdr:row>11</xdr:row>
          <xdr:rowOff>257175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PRODUTIVIDADE CNPQ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11</xdr:row>
          <xdr:rowOff>257175</xdr:rowOff>
        </xdr:from>
        <xdr:to>
          <xdr:col>8</xdr:col>
          <xdr:colOff>781050</xdr:colOff>
          <xdr:row>11</xdr:row>
          <xdr:rowOff>590550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CIENTISTA OU JOVEM CIENTISTA DO NOSSO ESTADO FAPERJ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10</xdr:row>
          <xdr:rowOff>57150</xdr:rowOff>
        </xdr:from>
        <xdr:to>
          <xdr:col>8</xdr:col>
          <xdr:colOff>828675</xdr:colOff>
          <xdr:row>10</xdr:row>
          <xdr:rowOff>600075</xdr:rowOff>
        </xdr:to>
        <xdr:sp macro="" textlink="">
          <xdr:nvSpPr>
            <xdr:cNvPr id="1051" name="Group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none" lIns="18288" tIns="0" rIns="0" bIns="0" anchor="t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10</xdr:row>
          <xdr:rowOff>57150</xdr:rowOff>
        </xdr:from>
        <xdr:to>
          <xdr:col>8</xdr:col>
          <xdr:colOff>38100</xdr:colOff>
          <xdr:row>10</xdr:row>
          <xdr:rowOff>295275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10</xdr:row>
          <xdr:rowOff>323850</xdr:rowOff>
        </xdr:from>
        <xdr:to>
          <xdr:col>8</xdr:col>
          <xdr:colOff>95250</xdr:colOff>
          <xdr:row>10</xdr:row>
          <xdr:rowOff>542925</xdr:rowOff>
        </xdr:to>
        <xdr:sp macro="" textlink="">
          <xdr:nvSpPr>
            <xdr:cNvPr id="1055" name="Option Button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76200</xdr:rowOff>
        </xdr:from>
        <xdr:to>
          <xdr:col>8</xdr:col>
          <xdr:colOff>809625</xdr:colOff>
          <xdr:row>33</xdr:row>
          <xdr:rowOff>590550</xdr:rowOff>
        </xdr:to>
        <xdr:sp macro="" textlink="">
          <xdr:nvSpPr>
            <xdr:cNvPr id="1056" name="Group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none" lIns="18288" tIns="0" rIns="0" bIns="0" anchor="t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33</xdr:row>
          <xdr:rowOff>76200</xdr:rowOff>
        </xdr:from>
        <xdr:to>
          <xdr:col>8</xdr:col>
          <xdr:colOff>257175</xdr:colOff>
          <xdr:row>33</xdr:row>
          <xdr:rowOff>304800</xdr:rowOff>
        </xdr:to>
        <xdr:sp macro="" textlink="">
          <xdr:nvSpPr>
            <xdr:cNvPr id="1057" name="Option Button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33</xdr:row>
          <xdr:rowOff>342900</xdr:rowOff>
        </xdr:from>
        <xdr:to>
          <xdr:col>8</xdr:col>
          <xdr:colOff>95250</xdr:colOff>
          <xdr:row>33</xdr:row>
          <xdr:rowOff>561975</xdr:rowOff>
        </xdr:to>
        <xdr:sp macro="" textlink="">
          <xdr:nvSpPr>
            <xdr:cNvPr id="1058" name="Option Button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35</xdr:row>
          <xdr:rowOff>66675</xdr:rowOff>
        </xdr:from>
        <xdr:to>
          <xdr:col>8</xdr:col>
          <xdr:colOff>800100</xdr:colOff>
          <xdr:row>35</xdr:row>
          <xdr:rowOff>676275</xdr:rowOff>
        </xdr:to>
        <xdr:sp macro="" textlink="">
          <xdr:nvSpPr>
            <xdr:cNvPr id="1059" name="Group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none" lIns="18288" tIns="0" rIns="0" bIns="0" anchor="t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35</xdr:row>
          <xdr:rowOff>104775</xdr:rowOff>
        </xdr:from>
        <xdr:to>
          <xdr:col>8</xdr:col>
          <xdr:colOff>38100</xdr:colOff>
          <xdr:row>35</xdr:row>
          <xdr:rowOff>333375</xdr:rowOff>
        </xdr:to>
        <xdr:sp macro="" textlink="">
          <xdr:nvSpPr>
            <xdr:cNvPr id="1060" name="Option Button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35</xdr:row>
          <xdr:rowOff>400050</xdr:rowOff>
        </xdr:from>
        <xdr:to>
          <xdr:col>8</xdr:col>
          <xdr:colOff>19050</xdr:colOff>
          <xdr:row>35</xdr:row>
          <xdr:rowOff>609600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38</xdr:row>
          <xdr:rowOff>76200</xdr:rowOff>
        </xdr:from>
        <xdr:to>
          <xdr:col>8</xdr:col>
          <xdr:colOff>800100</xdr:colOff>
          <xdr:row>38</xdr:row>
          <xdr:rowOff>695325</xdr:rowOff>
        </xdr:to>
        <xdr:sp macro="" textlink="">
          <xdr:nvSpPr>
            <xdr:cNvPr id="1062" name="Group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none" lIns="18288" tIns="0" rIns="0" bIns="0" anchor="t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38</xdr:row>
          <xdr:rowOff>104775</xdr:rowOff>
        </xdr:from>
        <xdr:to>
          <xdr:col>8</xdr:col>
          <xdr:colOff>66675</xdr:colOff>
          <xdr:row>38</xdr:row>
          <xdr:rowOff>361950</xdr:rowOff>
        </xdr:to>
        <xdr:sp macro="" textlink="">
          <xdr:nvSpPr>
            <xdr:cNvPr id="1063" name="Option Button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38</xdr:row>
          <xdr:rowOff>381000</xdr:rowOff>
        </xdr:from>
        <xdr:to>
          <xdr:col>8</xdr:col>
          <xdr:colOff>57150</xdr:colOff>
          <xdr:row>38</xdr:row>
          <xdr:rowOff>628650</xdr:rowOff>
        </xdr:to>
        <xdr:sp macro="" textlink="">
          <xdr:nvSpPr>
            <xdr:cNvPr id="1064" name="Option Button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39</xdr:row>
          <xdr:rowOff>95250</xdr:rowOff>
        </xdr:from>
        <xdr:to>
          <xdr:col>8</xdr:col>
          <xdr:colOff>828675</xdr:colOff>
          <xdr:row>39</xdr:row>
          <xdr:rowOff>695325</xdr:rowOff>
        </xdr:to>
        <xdr:sp macro="" textlink="">
          <xdr:nvSpPr>
            <xdr:cNvPr id="1065" name="Group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none" lIns="18288" tIns="0" rIns="0" bIns="0" anchor="t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39</xdr:row>
          <xdr:rowOff>142875</xdr:rowOff>
        </xdr:from>
        <xdr:to>
          <xdr:col>7</xdr:col>
          <xdr:colOff>571500</xdr:colOff>
          <xdr:row>39</xdr:row>
          <xdr:rowOff>371475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39</xdr:row>
          <xdr:rowOff>428625</xdr:rowOff>
        </xdr:from>
        <xdr:to>
          <xdr:col>8</xdr:col>
          <xdr:colOff>190500</xdr:colOff>
          <xdr:row>39</xdr:row>
          <xdr:rowOff>647700</xdr:rowOff>
        </xdr:to>
        <xdr:sp macro="" textlink="">
          <xdr:nvSpPr>
            <xdr:cNvPr id="1067" name="Option Button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52</xdr:row>
          <xdr:rowOff>114300</xdr:rowOff>
        </xdr:from>
        <xdr:to>
          <xdr:col>3</xdr:col>
          <xdr:colOff>228600</xdr:colOff>
          <xdr:row>52</xdr:row>
          <xdr:rowOff>342900</xdr:rowOff>
        </xdr:to>
        <xdr:sp macro="" textlink="">
          <xdr:nvSpPr>
            <xdr:cNvPr id="1068" name="Option Button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9,0 a 10,0 = EXCELENTE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53</xdr:row>
          <xdr:rowOff>66675</xdr:rowOff>
        </xdr:from>
        <xdr:to>
          <xdr:col>3</xdr:col>
          <xdr:colOff>228600</xdr:colOff>
          <xdr:row>53</xdr:row>
          <xdr:rowOff>314325</xdr:rowOff>
        </xdr:to>
        <xdr:sp macro="" textlink="">
          <xdr:nvSpPr>
            <xdr:cNvPr id="1069" name="Option Button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8,0 a 8,9 = MUITO BOA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54</xdr:row>
          <xdr:rowOff>95250</xdr:rowOff>
        </xdr:from>
        <xdr:to>
          <xdr:col>9</xdr:col>
          <xdr:colOff>161925</xdr:colOff>
          <xdr:row>54</xdr:row>
          <xdr:rowOff>323850</xdr:rowOff>
        </xdr:to>
        <xdr:sp macro="" textlink="">
          <xdr:nvSpPr>
            <xdr:cNvPr id="1070" name="Option Button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7,0 a 7,9 = MUITO BOA, COM ALGUMAS DEFICIÊNCIAS FACILMENTE SANÁVEIS (Sugerir melhorias no campo abaixo)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55</xdr:row>
          <xdr:rowOff>85725</xdr:rowOff>
        </xdr:from>
        <xdr:to>
          <xdr:col>7</xdr:col>
          <xdr:colOff>342900</xdr:colOff>
          <xdr:row>55</xdr:row>
          <xdr:rowOff>304800</xdr:rowOff>
        </xdr:to>
        <xdr:sp macro="" textlink="">
          <xdr:nvSpPr>
            <xdr:cNvPr id="1071" name="Option Button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6,0 a 6,9 = BOA COM DEFICIÊNCIAS (Sugerir melhorias no campo abaixo)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56</xdr:row>
          <xdr:rowOff>104775</xdr:rowOff>
        </xdr:from>
        <xdr:to>
          <xdr:col>5</xdr:col>
          <xdr:colOff>76200</xdr:colOff>
          <xdr:row>56</xdr:row>
          <xdr:rowOff>323850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0 a 5,9 = DESCLASSIFICADO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11</xdr:row>
          <xdr:rowOff>571500</xdr:rowOff>
        </xdr:from>
        <xdr:to>
          <xdr:col>7</xdr:col>
          <xdr:colOff>476250</xdr:colOff>
          <xdr:row>11</xdr:row>
          <xdr:rowOff>781050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PRODUTIVIDADE UENF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/>
  <dimension ref="A1:I68"/>
  <sheetViews>
    <sheetView showGridLines="0" tabSelected="1" topLeftCell="A26" zoomScale="148" zoomScaleNormal="148" zoomScaleSheetLayoutView="142" workbookViewId="0">
      <selection activeCell="M30" sqref="M30"/>
    </sheetView>
  </sheetViews>
  <sheetFormatPr defaultColWidth="9" defaultRowHeight="15"/>
  <cols>
    <col min="1" max="1" width="9" customWidth="1"/>
    <col min="2" max="2" width="5.5703125" customWidth="1"/>
    <col min="4" max="6" width="10.7109375" customWidth="1"/>
    <col min="9" max="9" width="13" customWidth="1"/>
  </cols>
  <sheetData>
    <row r="1" spans="1:9" ht="55.5" hidden="1" customHeight="1"/>
    <row r="2" spans="1:9" ht="80.099999999999994" customHeight="1">
      <c r="A2" s="118" t="s">
        <v>0</v>
      </c>
      <c r="B2" s="118"/>
      <c r="C2" s="118"/>
      <c r="D2" s="118"/>
      <c r="E2" s="118"/>
      <c r="F2" s="118"/>
      <c r="G2" s="118"/>
      <c r="H2" s="118"/>
      <c r="I2" s="118"/>
    </row>
    <row r="3" spans="1:9" ht="9.9499999999999993" customHeight="1">
      <c r="A3" s="118"/>
      <c r="B3" s="118"/>
      <c r="C3" s="118"/>
      <c r="D3" s="118"/>
      <c r="E3" s="118"/>
      <c r="F3" s="118"/>
      <c r="G3" s="118"/>
      <c r="H3" s="118"/>
      <c r="I3" s="118"/>
    </row>
    <row r="4" spans="1:9">
      <c r="A4" s="115" t="s">
        <v>1</v>
      </c>
      <c r="B4" s="116"/>
      <c r="C4" s="116"/>
      <c r="D4" s="116"/>
      <c r="E4" s="116"/>
      <c r="F4" s="116"/>
      <c r="G4" s="116"/>
      <c r="H4" s="116"/>
      <c r="I4" s="117"/>
    </row>
    <row r="5" spans="1:9" ht="20.100000000000001" customHeight="1">
      <c r="A5" s="1" t="s">
        <v>2</v>
      </c>
      <c r="B5" s="119"/>
      <c r="C5" s="120"/>
      <c r="D5" s="120"/>
      <c r="E5" s="120"/>
      <c r="F5" s="120"/>
      <c r="G5" s="120"/>
      <c r="H5" s="120"/>
      <c r="I5" s="121"/>
    </row>
    <row r="6" spans="1:9" ht="20.100000000000001" customHeight="1">
      <c r="A6" s="2" t="s">
        <v>3</v>
      </c>
      <c r="B6" s="3"/>
      <c r="C6" s="122"/>
      <c r="D6" s="110"/>
      <c r="E6" s="110"/>
      <c r="F6" s="110"/>
      <c r="G6" s="110"/>
      <c r="H6" s="110"/>
      <c r="I6" s="111"/>
    </row>
    <row r="7" spans="1:9" ht="20.100000000000001" customHeight="1">
      <c r="A7" s="2" t="s">
        <v>4</v>
      </c>
      <c r="B7" s="3"/>
      <c r="C7" s="110"/>
      <c r="D7" s="110"/>
      <c r="E7" s="110"/>
      <c r="F7" s="110"/>
      <c r="G7" s="110"/>
      <c r="H7" s="110"/>
      <c r="I7" s="111"/>
    </row>
    <row r="8" spans="1:9" ht="20.100000000000001" customHeight="1">
      <c r="A8" s="4" t="s">
        <v>5</v>
      </c>
      <c r="B8" s="5"/>
      <c r="C8" s="112"/>
      <c r="D8" s="112"/>
      <c r="E8" s="112"/>
      <c r="F8" s="112"/>
      <c r="G8" s="5" t="s">
        <v>6</v>
      </c>
      <c r="H8" s="112"/>
      <c r="I8" s="113"/>
    </row>
    <row r="9" spans="1:9" ht="20.100000000000001" customHeight="1">
      <c r="A9" s="114"/>
      <c r="B9" s="114"/>
      <c r="C9" s="114"/>
      <c r="D9" s="114"/>
      <c r="E9" s="114"/>
      <c r="F9" s="114"/>
      <c r="G9" s="114"/>
      <c r="H9" s="114"/>
      <c r="I9" s="114"/>
    </row>
    <row r="10" spans="1:9">
      <c r="A10" s="115" t="s">
        <v>7</v>
      </c>
      <c r="B10" s="116"/>
      <c r="C10" s="116"/>
      <c r="D10" s="116"/>
      <c r="E10" s="116"/>
      <c r="F10" s="116"/>
      <c r="G10" s="116"/>
      <c r="H10" s="116"/>
      <c r="I10" s="117"/>
    </row>
    <row r="11" spans="1:9" ht="50.1" customHeight="1">
      <c r="A11" s="52" t="s">
        <v>8</v>
      </c>
      <c r="B11" s="53"/>
      <c r="C11" s="53"/>
      <c r="D11" s="53"/>
      <c r="E11" s="53"/>
      <c r="F11" s="53"/>
      <c r="G11" s="53"/>
      <c r="H11" s="105"/>
      <c r="I11" s="106"/>
    </row>
    <row r="12" spans="1:9" ht="69.95" customHeight="1">
      <c r="A12" s="52" t="s">
        <v>9</v>
      </c>
      <c r="B12" s="53"/>
      <c r="C12" s="53"/>
      <c r="D12" s="53"/>
      <c r="E12" s="53"/>
      <c r="F12" s="105"/>
      <c r="G12" s="105"/>
      <c r="H12" s="105"/>
      <c r="I12" s="106"/>
    </row>
    <row r="13" spans="1:9" ht="30" customHeight="1">
      <c r="A13" s="107" t="s">
        <v>10</v>
      </c>
      <c r="B13" s="108"/>
      <c r="C13" s="108"/>
      <c r="D13" s="108"/>
      <c r="E13" s="108"/>
      <c r="F13" s="108"/>
      <c r="G13" s="108"/>
      <c r="H13" s="108"/>
      <c r="I13" s="109"/>
    </row>
    <row r="14" spans="1:9" ht="30" customHeight="1">
      <c r="A14" s="101" t="s">
        <v>11</v>
      </c>
      <c r="B14" s="102"/>
      <c r="C14" s="103"/>
      <c r="D14" s="101" t="s">
        <v>12</v>
      </c>
      <c r="E14" s="102"/>
      <c r="F14" s="103"/>
      <c r="G14" s="101" t="s">
        <v>13</v>
      </c>
      <c r="H14" s="103"/>
      <c r="I14" s="7" t="s">
        <v>14</v>
      </c>
    </row>
    <row r="15" spans="1:9" ht="60" customHeight="1">
      <c r="A15" s="21" t="s">
        <v>57</v>
      </c>
      <c r="B15" s="22"/>
      <c r="C15" s="23"/>
      <c r="D15" s="90" t="s">
        <v>15</v>
      </c>
      <c r="E15" s="91"/>
      <c r="F15" s="92"/>
      <c r="G15" s="104"/>
      <c r="H15" s="94"/>
      <c r="I15" s="18">
        <f>IFERROR(MIN(5, (G15*1) + (G16*0.7) + (G17*0.4) + (G18*0.2)), 0)</f>
        <v>0</v>
      </c>
    </row>
    <row r="16" spans="1:9" ht="60" customHeight="1">
      <c r="A16" s="24"/>
      <c r="B16" s="25"/>
      <c r="C16" s="26"/>
      <c r="D16" s="100" t="s">
        <v>16</v>
      </c>
      <c r="E16" s="96"/>
      <c r="F16" s="97"/>
      <c r="G16" s="98"/>
      <c r="H16" s="99"/>
      <c r="I16" s="19"/>
    </row>
    <row r="17" spans="1:9" ht="60" customHeight="1">
      <c r="A17" s="24"/>
      <c r="B17" s="25"/>
      <c r="C17" s="26"/>
      <c r="D17" s="100" t="s">
        <v>17</v>
      </c>
      <c r="E17" s="96"/>
      <c r="F17" s="97"/>
      <c r="G17" s="98"/>
      <c r="H17" s="99"/>
      <c r="I17" s="19"/>
    </row>
    <row r="18" spans="1:9" ht="60" customHeight="1">
      <c r="A18" s="27"/>
      <c r="B18" s="28"/>
      <c r="C18" s="29"/>
      <c r="D18" s="81" t="s">
        <v>18</v>
      </c>
      <c r="E18" s="82"/>
      <c r="F18" s="83"/>
      <c r="G18" s="84"/>
      <c r="H18" s="85"/>
      <c r="I18" s="20"/>
    </row>
    <row r="19" spans="1:9" ht="60" customHeight="1">
      <c r="A19" s="30" t="s">
        <v>19</v>
      </c>
      <c r="B19" s="31"/>
      <c r="C19" s="32"/>
      <c r="D19" s="90" t="s">
        <v>20</v>
      </c>
      <c r="E19" s="91"/>
      <c r="F19" s="92"/>
      <c r="G19" s="93"/>
      <c r="H19" s="94"/>
      <c r="I19" s="18">
        <f>IFERROR(MIN(1, (G19*1) + (G20*0.4) + (G21*0.2)), 0)</f>
        <v>0</v>
      </c>
    </row>
    <row r="20" spans="1:9" ht="60" customHeight="1">
      <c r="A20" s="33"/>
      <c r="B20" s="34"/>
      <c r="C20" s="35"/>
      <c r="D20" s="100" t="s">
        <v>21</v>
      </c>
      <c r="E20" s="96"/>
      <c r="F20" s="97"/>
      <c r="G20" s="98"/>
      <c r="H20" s="99"/>
      <c r="I20" s="19"/>
    </row>
    <row r="21" spans="1:9" ht="60" customHeight="1">
      <c r="A21" s="36"/>
      <c r="B21" s="37"/>
      <c r="C21" s="38"/>
      <c r="D21" s="81" t="s">
        <v>22</v>
      </c>
      <c r="E21" s="82"/>
      <c r="F21" s="83"/>
      <c r="G21" s="84"/>
      <c r="H21" s="85"/>
      <c r="I21" s="20"/>
    </row>
    <row r="22" spans="1:9" ht="60" customHeight="1">
      <c r="A22" s="30" t="s">
        <v>23</v>
      </c>
      <c r="B22" s="31"/>
      <c r="C22" s="32"/>
      <c r="D22" s="90" t="s">
        <v>24</v>
      </c>
      <c r="E22" s="91"/>
      <c r="F22" s="92"/>
      <c r="G22" s="93"/>
      <c r="H22" s="94"/>
      <c r="I22" s="18">
        <f>IFERROR(MIN(1, (G22*0.2) + (G23*0.25) + (G24*0.5) + (G25*0.2)), 0)</f>
        <v>0</v>
      </c>
    </row>
    <row r="23" spans="1:9" ht="60" customHeight="1">
      <c r="A23" s="33"/>
      <c r="B23" s="34"/>
      <c r="C23" s="35"/>
      <c r="D23" s="95" t="s">
        <v>58</v>
      </c>
      <c r="E23" s="96"/>
      <c r="F23" s="97"/>
      <c r="G23" s="98"/>
      <c r="H23" s="99"/>
      <c r="I23" s="19"/>
    </row>
    <row r="24" spans="1:9" ht="60" customHeight="1">
      <c r="A24" s="33"/>
      <c r="B24" s="34"/>
      <c r="C24" s="35"/>
      <c r="D24" s="95" t="s">
        <v>59</v>
      </c>
      <c r="E24" s="96"/>
      <c r="F24" s="97"/>
      <c r="G24" s="98"/>
      <c r="H24" s="99"/>
      <c r="I24" s="19"/>
    </row>
    <row r="25" spans="1:9" ht="60" customHeight="1">
      <c r="A25" s="36"/>
      <c r="B25" s="37"/>
      <c r="C25" s="38"/>
      <c r="D25" s="81" t="s">
        <v>25</v>
      </c>
      <c r="E25" s="82"/>
      <c r="F25" s="83"/>
      <c r="G25" s="84"/>
      <c r="H25" s="85"/>
      <c r="I25" s="20"/>
    </row>
    <row r="26" spans="1:9" ht="60" customHeight="1">
      <c r="A26" s="30" t="s">
        <v>26</v>
      </c>
      <c r="B26" s="31"/>
      <c r="C26" s="32"/>
      <c r="D26" s="90" t="s">
        <v>27</v>
      </c>
      <c r="E26" s="91"/>
      <c r="F26" s="92"/>
      <c r="G26" s="93"/>
      <c r="H26" s="94"/>
      <c r="I26" s="18">
        <f>IFERROR(MIN(1, (G26*0.2) + (G27*0.5)), 0)</f>
        <v>0</v>
      </c>
    </row>
    <row r="27" spans="1:9" ht="60" customHeight="1">
      <c r="A27" s="36"/>
      <c r="B27" s="37"/>
      <c r="C27" s="38"/>
      <c r="D27" s="81" t="s">
        <v>28</v>
      </c>
      <c r="E27" s="82"/>
      <c r="F27" s="83"/>
      <c r="G27" s="84"/>
      <c r="H27" s="85"/>
      <c r="I27" s="20"/>
    </row>
    <row r="28" spans="1:9" ht="60" customHeight="1">
      <c r="A28" s="30" t="s">
        <v>29</v>
      </c>
      <c r="B28" s="31"/>
      <c r="C28" s="32"/>
      <c r="D28" s="90" t="s">
        <v>30</v>
      </c>
      <c r="E28" s="91"/>
      <c r="F28" s="92"/>
      <c r="G28" s="93"/>
      <c r="H28" s="94"/>
      <c r="I28" s="18">
        <f>IFERROR(MIN(2, (G28*0.5) + (G29*0.5)), 0)</f>
        <v>0</v>
      </c>
    </row>
    <row r="29" spans="1:9" ht="60" customHeight="1">
      <c r="A29" s="36"/>
      <c r="B29" s="37"/>
      <c r="C29" s="38"/>
      <c r="D29" s="81" t="s">
        <v>31</v>
      </c>
      <c r="E29" s="82"/>
      <c r="F29" s="83"/>
      <c r="G29" s="84"/>
      <c r="H29" s="85"/>
      <c r="I29" s="20"/>
    </row>
    <row r="30" spans="1:9" ht="30" customHeight="1">
      <c r="A30" s="86" t="s">
        <v>32</v>
      </c>
      <c r="B30" s="87"/>
      <c r="C30" s="87"/>
      <c r="D30" s="87"/>
      <c r="E30" s="87"/>
      <c r="F30" s="87"/>
      <c r="G30" s="87"/>
      <c r="H30" s="87"/>
      <c r="I30" s="8">
        <f>IFERROR(MIN(10, SUM(I15, I19, I22, I26, I28)), 0)</f>
        <v>0</v>
      </c>
    </row>
    <row r="31" spans="1:9">
      <c r="A31" s="88" t="s">
        <v>33</v>
      </c>
      <c r="B31" s="88"/>
      <c r="C31" s="88"/>
      <c r="D31" s="88"/>
      <c r="E31" s="88"/>
      <c r="F31" s="88"/>
      <c r="G31" s="88"/>
      <c r="H31" s="88"/>
      <c r="I31" s="88"/>
    </row>
    <row r="32" spans="1:9" ht="9.9499999999999993" customHeight="1">
      <c r="A32" s="89"/>
      <c r="B32" s="89"/>
      <c r="C32" s="89"/>
      <c r="D32" s="89"/>
      <c r="E32" s="89"/>
      <c r="F32" s="89"/>
      <c r="G32" s="89"/>
      <c r="H32" s="89"/>
      <c r="I32" s="89"/>
    </row>
    <row r="33" spans="1:9">
      <c r="A33" s="71" t="s">
        <v>34</v>
      </c>
      <c r="B33" s="72"/>
      <c r="C33" s="72"/>
      <c r="D33" s="72"/>
      <c r="E33" s="72"/>
      <c r="F33" s="72"/>
      <c r="G33" s="72"/>
      <c r="H33" s="72"/>
      <c r="I33" s="73"/>
    </row>
    <row r="34" spans="1:9" ht="50.1" customHeight="1">
      <c r="A34" s="74" t="s">
        <v>8</v>
      </c>
      <c r="B34" s="75"/>
      <c r="C34" s="75"/>
      <c r="D34" s="75"/>
      <c r="E34" s="75"/>
      <c r="F34" s="75"/>
      <c r="G34" s="76"/>
      <c r="H34" s="77"/>
      <c r="I34" s="78"/>
    </row>
    <row r="35" spans="1:9" ht="60" customHeight="1">
      <c r="A35" s="67" t="s">
        <v>35</v>
      </c>
      <c r="B35" s="68"/>
      <c r="C35" s="68"/>
      <c r="D35" s="68"/>
      <c r="E35" s="68"/>
      <c r="F35" s="68"/>
      <c r="G35" s="68"/>
      <c r="H35" s="79"/>
      <c r="I35" s="80"/>
    </row>
    <row r="36" spans="1:9" ht="60" customHeight="1">
      <c r="A36" s="60" t="s">
        <v>36</v>
      </c>
      <c r="B36" s="61"/>
      <c r="C36" s="61"/>
      <c r="D36" s="61"/>
      <c r="E36" s="61"/>
      <c r="F36" s="61"/>
      <c r="G36" s="61"/>
      <c r="H36" s="62"/>
      <c r="I36" s="63"/>
    </row>
    <row r="37" spans="1:9" ht="9.9499999999999993" customHeight="1">
      <c r="A37" s="9"/>
      <c r="B37" s="10"/>
      <c r="C37" s="10"/>
      <c r="D37" s="10"/>
      <c r="E37" s="10"/>
      <c r="F37" s="10"/>
      <c r="G37" s="10"/>
      <c r="H37" s="10"/>
      <c r="I37" s="11"/>
    </row>
    <row r="38" spans="1:9">
      <c r="A38" s="64" t="s">
        <v>37</v>
      </c>
      <c r="B38" s="65"/>
      <c r="C38" s="65"/>
      <c r="D38" s="65"/>
      <c r="E38" s="65"/>
      <c r="F38" s="65"/>
      <c r="G38" s="65"/>
      <c r="H38" s="65"/>
      <c r="I38" s="66"/>
    </row>
    <row r="39" spans="1:9" ht="60" customHeight="1">
      <c r="A39" s="67" t="s">
        <v>38</v>
      </c>
      <c r="B39" s="68"/>
      <c r="C39" s="68"/>
      <c r="D39" s="68"/>
      <c r="E39" s="68"/>
      <c r="F39" s="68"/>
      <c r="G39" s="68"/>
      <c r="H39" s="69"/>
      <c r="I39" s="70"/>
    </row>
    <row r="40" spans="1:9" ht="60" customHeight="1">
      <c r="A40" s="56" t="s">
        <v>39</v>
      </c>
      <c r="B40" s="57"/>
      <c r="C40" s="57"/>
      <c r="D40" s="57"/>
      <c r="E40" s="57"/>
      <c r="F40" s="57"/>
      <c r="G40" s="57"/>
      <c r="H40" s="58"/>
      <c r="I40" s="59"/>
    </row>
    <row r="41" spans="1:9" ht="39.950000000000003" customHeight="1">
      <c r="A41" s="52" t="s">
        <v>40</v>
      </c>
      <c r="B41" s="53"/>
      <c r="C41" s="53"/>
      <c r="D41" s="53"/>
      <c r="E41" s="53"/>
      <c r="F41" s="53"/>
      <c r="G41" s="53"/>
      <c r="H41" s="12" t="s">
        <v>41</v>
      </c>
      <c r="I41" s="6"/>
    </row>
    <row r="42" spans="1:9" ht="99.95" customHeight="1">
      <c r="A42" s="39"/>
      <c r="B42" s="40"/>
      <c r="C42" s="40"/>
      <c r="D42" s="40"/>
      <c r="E42" s="40"/>
      <c r="F42" s="40"/>
      <c r="G42" s="40"/>
      <c r="H42" s="40"/>
      <c r="I42" s="41"/>
    </row>
    <row r="43" spans="1:9" ht="39.950000000000003" customHeight="1">
      <c r="A43" s="52" t="s">
        <v>42</v>
      </c>
      <c r="B43" s="53"/>
      <c r="C43" s="53"/>
      <c r="D43" s="53"/>
      <c r="E43" s="53"/>
      <c r="F43" s="53"/>
      <c r="G43" s="54"/>
      <c r="H43" s="12" t="s">
        <v>41</v>
      </c>
      <c r="I43" s="6"/>
    </row>
    <row r="44" spans="1:9" ht="99.95" customHeight="1">
      <c r="A44" s="39"/>
      <c r="B44" s="40"/>
      <c r="C44" s="40"/>
      <c r="D44" s="40"/>
      <c r="E44" s="40"/>
      <c r="F44" s="40"/>
      <c r="G44" s="40"/>
      <c r="H44" s="40"/>
      <c r="I44" s="41"/>
    </row>
    <row r="45" spans="1:9" ht="39.950000000000003" customHeight="1">
      <c r="A45" s="52" t="s">
        <v>43</v>
      </c>
      <c r="B45" s="53"/>
      <c r="C45" s="53"/>
      <c r="D45" s="53"/>
      <c r="E45" s="53"/>
      <c r="F45" s="53"/>
      <c r="G45" s="54"/>
      <c r="H45" s="12" t="s">
        <v>41</v>
      </c>
      <c r="I45" s="6"/>
    </row>
    <row r="46" spans="1:9" ht="99.95" customHeight="1">
      <c r="A46" s="39"/>
      <c r="B46" s="40"/>
      <c r="C46" s="40"/>
      <c r="D46" s="40"/>
      <c r="E46" s="40"/>
      <c r="F46" s="40"/>
      <c r="G46" s="40"/>
      <c r="H46" s="40"/>
      <c r="I46" s="41"/>
    </row>
    <row r="47" spans="1:9" ht="39.950000000000003" customHeight="1">
      <c r="A47" s="52" t="s">
        <v>44</v>
      </c>
      <c r="B47" s="53"/>
      <c r="C47" s="53"/>
      <c r="D47" s="53"/>
      <c r="E47" s="53"/>
      <c r="F47" s="53"/>
      <c r="G47" s="54"/>
      <c r="H47" s="12" t="s">
        <v>41</v>
      </c>
      <c r="I47" s="6"/>
    </row>
    <row r="48" spans="1:9" ht="99.95" customHeight="1">
      <c r="A48" s="39"/>
      <c r="B48" s="40"/>
      <c r="C48" s="40"/>
      <c r="D48" s="40"/>
      <c r="E48" s="40"/>
      <c r="F48" s="40"/>
      <c r="G48" s="40"/>
      <c r="H48" s="40"/>
      <c r="I48" s="41"/>
    </row>
    <row r="49" spans="1:9" ht="39.950000000000003" customHeight="1">
      <c r="A49" s="52" t="s">
        <v>45</v>
      </c>
      <c r="B49" s="53"/>
      <c r="C49" s="53"/>
      <c r="D49" s="53"/>
      <c r="E49" s="53"/>
      <c r="F49" s="53"/>
      <c r="G49" s="54"/>
      <c r="H49" s="12" t="s">
        <v>41</v>
      </c>
      <c r="I49" s="6"/>
    </row>
    <row r="50" spans="1:9" ht="99.95" customHeight="1">
      <c r="A50" s="39"/>
      <c r="B50" s="40"/>
      <c r="C50" s="40"/>
      <c r="D50" s="40"/>
      <c r="E50" s="40"/>
      <c r="F50" s="40"/>
      <c r="G50" s="40"/>
      <c r="H50" s="40"/>
      <c r="I50" s="41"/>
    </row>
    <row r="51" spans="1:9" ht="50.1" customHeight="1">
      <c r="A51" s="52" t="s">
        <v>46</v>
      </c>
      <c r="B51" s="53"/>
      <c r="C51" s="53"/>
      <c r="D51" s="53"/>
      <c r="E51" s="53"/>
      <c r="F51" s="53"/>
      <c r="G51" s="54"/>
      <c r="H51" s="13" t="s">
        <v>47</v>
      </c>
      <c r="I51" s="14">
        <f>SUM(I41+I43+I45+I47+I49)</f>
        <v>0</v>
      </c>
    </row>
    <row r="52" spans="1:9" ht="99.95" customHeight="1">
      <c r="A52" s="39"/>
      <c r="B52" s="40"/>
      <c r="C52" s="40"/>
      <c r="D52" s="40"/>
      <c r="E52" s="40"/>
      <c r="F52" s="40"/>
      <c r="G52" s="40"/>
      <c r="H52" s="40"/>
      <c r="I52" s="41"/>
    </row>
    <row r="53" spans="1:9" ht="30" customHeight="1">
      <c r="A53" s="55" t="s">
        <v>48</v>
      </c>
      <c r="B53" s="55"/>
      <c r="C53" s="55"/>
      <c r="D53" s="55"/>
      <c r="E53" s="55"/>
      <c r="F53" s="55"/>
      <c r="G53" s="55"/>
      <c r="H53" s="55"/>
      <c r="I53" s="55"/>
    </row>
    <row r="54" spans="1:9" ht="30" customHeight="1">
      <c r="A54" s="46" t="s">
        <v>49</v>
      </c>
      <c r="B54" s="46"/>
      <c r="C54" s="46"/>
      <c r="D54" s="46"/>
      <c r="E54" s="46"/>
      <c r="F54" s="46"/>
      <c r="G54" s="46"/>
      <c r="H54" s="46"/>
      <c r="I54" s="46"/>
    </row>
    <row r="55" spans="1:9" ht="30" customHeight="1">
      <c r="A55" s="47"/>
      <c r="B55" s="47"/>
      <c r="C55" s="47"/>
      <c r="D55" s="47"/>
      <c r="E55" s="47"/>
      <c r="F55" s="47"/>
      <c r="G55" s="47"/>
      <c r="H55" s="47"/>
      <c r="I55" s="47"/>
    </row>
    <row r="56" spans="1:9" ht="30" customHeight="1">
      <c r="A56" s="48" t="s">
        <v>50</v>
      </c>
      <c r="B56" s="48"/>
      <c r="C56" s="48"/>
      <c r="D56" s="48"/>
      <c r="E56" s="48"/>
      <c r="F56" s="48"/>
      <c r="G56" s="48"/>
      <c r="H56" s="48"/>
      <c r="I56" s="48"/>
    </row>
    <row r="57" spans="1:9" ht="30" customHeight="1">
      <c r="A57" s="48" t="s">
        <v>51</v>
      </c>
      <c r="B57" s="48"/>
      <c r="C57" s="48"/>
      <c r="D57" s="48"/>
      <c r="E57" s="48"/>
      <c r="F57" s="48"/>
      <c r="G57" s="48"/>
      <c r="H57" s="48"/>
      <c r="I57" s="48"/>
    </row>
    <row r="58" spans="1:9" ht="20.100000000000001" customHeight="1">
      <c r="A58" s="49" t="s">
        <v>52</v>
      </c>
      <c r="B58" s="50"/>
      <c r="C58" s="50"/>
      <c r="D58" s="50"/>
      <c r="E58" s="50"/>
      <c r="F58" s="50"/>
      <c r="G58" s="50"/>
      <c r="H58" s="50"/>
      <c r="I58" s="51"/>
    </row>
    <row r="59" spans="1:9" ht="150" customHeight="1">
      <c r="A59" s="39"/>
      <c r="B59" s="40"/>
      <c r="C59" s="40"/>
      <c r="D59" s="40"/>
      <c r="E59" s="40"/>
      <c r="F59" s="40"/>
      <c r="G59" s="40"/>
      <c r="H59" s="40"/>
      <c r="I59" s="41"/>
    </row>
    <row r="61" spans="1:9" ht="30" customHeight="1">
      <c r="A61" s="42" t="s">
        <v>53</v>
      </c>
      <c r="B61" s="42"/>
      <c r="C61" s="42"/>
      <c r="D61" s="42"/>
      <c r="E61" s="42"/>
      <c r="F61" s="42"/>
      <c r="G61" s="42"/>
      <c r="H61" s="42"/>
      <c r="I61" s="42"/>
    </row>
    <row r="63" spans="1:9">
      <c r="A63" s="43" t="s">
        <v>54</v>
      </c>
      <c r="B63" s="43"/>
      <c r="C63" s="43"/>
      <c r="D63" s="43"/>
      <c r="E63" s="43"/>
      <c r="F63" s="44">
        <f ca="1">TODAY()</f>
        <v>46324</v>
      </c>
      <c r="G63" s="44"/>
      <c r="H63" s="44"/>
      <c r="I63" s="44"/>
    </row>
    <row r="64" spans="1:9">
      <c r="A64" s="15"/>
      <c r="B64" s="15"/>
      <c r="C64" s="15"/>
      <c r="D64" s="16"/>
      <c r="E64" s="15"/>
      <c r="F64" s="15"/>
      <c r="G64" s="15"/>
      <c r="H64" s="15"/>
      <c r="I64" s="15"/>
    </row>
    <row r="65" spans="1:9">
      <c r="A65" s="15"/>
      <c r="B65" s="15"/>
      <c r="C65" s="15"/>
      <c r="D65" s="15"/>
      <c r="E65" s="15"/>
      <c r="F65" s="15"/>
      <c r="G65" s="15"/>
      <c r="H65" s="15"/>
      <c r="I65" s="15"/>
    </row>
    <row r="66" spans="1:9">
      <c r="A66" s="45" t="s">
        <v>55</v>
      </c>
      <c r="B66" s="45"/>
      <c r="C66" s="45"/>
      <c r="D66" s="45"/>
      <c r="E66" s="45"/>
      <c r="F66" s="45"/>
      <c r="G66" s="45"/>
      <c r="H66" s="45"/>
      <c r="I66" s="45"/>
    </row>
    <row r="68" spans="1:9">
      <c r="A68" s="17" t="s">
        <v>56</v>
      </c>
      <c r="B68" s="17"/>
      <c r="C68" s="17"/>
      <c r="D68" s="17"/>
      <c r="E68" s="17"/>
      <c r="F68" s="17"/>
      <c r="G68" s="17"/>
      <c r="H68" s="17"/>
      <c r="I68" s="17"/>
    </row>
  </sheetData>
  <mergeCells count="97">
    <mergeCell ref="A2:I2"/>
    <mergeCell ref="A3:I3"/>
    <mergeCell ref="A4:I4"/>
    <mergeCell ref="B5:I5"/>
    <mergeCell ref="C6:I6"/>
    <mergeCell ref="C7:I7"/>
    <mergeCell ref="C8:F8"/>
    <mergeCell ref="H8:I8"/>
    <mergeCell ref="A9:I9"/>
    <mergeCell ref="A10:I10"/>
    <mergeCell ref="A11:G11"/>
    <mergeCell ref="H11:I11"/>
    <mergeCell ref="A12:E12"/>
    <mergeCell ref="F12:I12"/>
    <mergeCell ref="A13:I13"/>
    <mergeCell ref="A14:C14"/>
    <mergeCell ref="D14:F14"/>
    <mergeCell ref="G14:H14"/>
    <mergeCell ref="D15:F15"/>
    <mergeCell ref="G15:H15"/>
    <mergeCell ref="D16:F16"/>
    <mergeCell ref="G16:H16"/>
    <mergeCell ref="D17:F17"/>
    <mergeCell ref="G17:H17"/>
    <mergeCell ref="D18:F18"/>
    <mergeCell ref="G18:H18"/>
    <mergeCell ref="D19:F19"/>
    <mergeCell ref="G19:H19"/>
    <mergeCell ref="D20:F20"/>
    <mergeCell ref="G20:H20"/>
    <mergeCell ref="D21:F21"/>
    <mergeCell ref="G21:H21"/>
    <mergeCell ref="D22:F22"/>
    <mergeCell ref="G22:H22"/>
    <mergeCell ref="D24:F24"/>
    <mergeCell ref="G24:H24"/>
    <mergeCell ref="D25:F25"/>
    <mergeCell ref="G25:H25"/>
    <mergeCell ref="D23:F23"/>
    <mergeCell ref="G23:H23"/>
    <mergeCell ref="D26:F26"/>
    <mergeCell ref="G26:H26"/>
    <mergeCell ref="D27:F27"/>
    <mergeCell ref="G27:H27"/>
    <mergeCell ref="D28:F28"/>
    <mergeCell ref="G28:H28"/>
    <mergeCell ref="D29:F29"/>
    <mergeCell ref="G29:H29"/>
    <mergeCell ref="A30:H30"/>
    <mergeCell ref="A31:I31"/>
    <mergeCell ref="A32:I32"/>
    <mergeCell ref="A33:I33"/>
    <mergeCell ref="A34:G34"/>
    <mergeCell ref="H34:I34"/>
    <mergeCell ref="A35:G35"/>
    <mergeCell ref="H35:I35"/>
    <mergeCell ref="A36:G36"/>
    <mergeCell ref="H36:I36"/>
    <mergeCell ref="A38:I38"/>
    <mergeCell ref="A39:G39"/>
    <mergeCell ref="H39:I39"/>
    <mergeCell ref="A40:G40"/>
    <mergeCell ref="H40:I40"/>
    <mergeCell ref="A41:G41"/>
    <mergeCell ref="A42:I42"/>
    <mergeCell ref="A43:G43"/>
    <mergeCell ref="A44:I44"/>
    <mergeCell ref="A45:G45"/>
    <mergeCell ref="A46:I46"/>
    <mergeCell ref="A47:G47"/>
    <mergeCell ref="A48:I48"/>
    <mergeCell ref="A49:G49"/>
    <mergeCell ref="A50:I50"/>
    <mergeCell ref="A51:G51"/>
    <mergeCell ref="A52:I52"/>
    <mergeCell ref="A53:I53"/>
    <mergeCell ref="A54:I54"/>
    <mergeCell ref="A55:I55"/>
    <mergeCell ref="A56:I56"/>
    <mergeCell ref="A57:I57"/>
    <mergeCell ref="A58:I58"/>
    <mergeCell ref="A68:I68"/>
    <mergeCell ref="I15:I18"/>
    <mergeCell ref="I19:I21"/>
    <mergeCell ref="I22:I25"/>
    <mergeCell ref="I26:I27"/>
    <mergeCell ref="I28:I29"/>
    <mergeCell ref="A15:C18"/>
    <mergeCell ref="A22:C25"/>
    <mergeCell ref="A19:C21"/>
    <mergeCell ref="A26:C27"/>
    <mergeCell ref="A28:C29"/>
    <mergeCell ref="A59:I59"/>
    <mergeCell ref="A61:I61"/>
    <mergeCell ref="A63:E63"/>
    <mergeCell ref="F63:I63"/>
    <mergeCell ref="A66:I66"/>
  </mergeCells>
  <printOptions horizontalCentered="1"/>
  <pageMargins left="0.511811023622047" right="0.511811023622047" top="1.9685039370078701" bottom="0.78740157480314998" header="0.31496062992126" footer="0.31496062992126"/>
  <pageSetup paperSize="9" scale="92" orientation="portrait" r:id="rId1"/>
  <headerFooter>
    <oddHeader>&amp;C&amp;G
ESTADO DO RIO DE JANEIRO
UNIVERSIDADE ESTADUAL DO NORTE FLUMINENSE DARCY RIBEIRO
PRÓ-RETORIA DE PESQUISA E PÓS-GRADUAÇÃO</oddHeader>
    <oddFooter>&amp;R&amp;P</oddFooter>
  </headerFooter>
  <rowBreaks count="4" manualBreakCount="4">
    <brk id="18" max="8" man="1"/>
    <brk id="31" max="8" man="1"/>
    <brk id="44" max="8" man="1"/>
    <brk id="57" max="8" man="1"/>
  </rowBreaks>
  <ignoredErrors>
    <ignoredError sqref="A30:H30 A31:I35 A28:F28 A29:F29 A26:F26 A27:F27 A22:F22 A25:F25 A19:F19 G12:I12 A12:E12 A13:I14 B59:I59 A60:I62 I39:I40 A39:G40 A41:I50 A51:H51 A52:I58 I36 A36:G36 A37:I38 E64:I64 A64:C64 A65:I68 G8:H8 A7:C8 A5:A6 A9:I11 A21:F21 B15:F15 A16:F18 A1:I4 A20:F20 I20 I21 A24:C24 E24:F24 I29 I27 I24 I25" evalError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5" name="Check Box 19">
              <controlPr locked="0" defaultSize="0" autoPict="0">
                <anchor moveWithCells="1">
                  <from>
                    <xdr:col>5</xdr:col>
                    <xdr:colOff>66675</xdr:colOff>
                    <xdr:row>11</xdr:row>
                    <xdr:rowOff>95250</xdr:rowOff>
                  </from>
                  <to>
                    <xdr:col>8</xdr:col>
                    <xdr:colOff>514350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Pict="0">
                <anchor moveWithCells="1">
                  <from>
                    <xdr:col>5</xdr:col>
                    <xdr:colOff>66675</xdr:colOff>
                    <xdr:row>11</xdr:row>
                    <xdr:rowOff>257175</xdr:rowOff>
                  </from>
                  <to>
                    <xdr:col>8</xdr:col>
                    <xdr:colOff>781050</xdr:colOff>
                    <xdr:row>11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7" name="Group Box 27">
              <controlPr defaultSize="0" print="0" autoPict="0">
                <anchor moveWithCells="1">
                  <from>
                    <xdr:col>7</xdr:col>
                    <xdr:colOff>95250</xdr:colOff>
                    <xdr:row>10</xdr:row>
                    <xdr:rowOff>57150</xdr:rowOff>
                  </from>
                  <to>
                    <xdr:col>8</xdr:col>
                    <xdr:colOff>828675</xdr:colOff>
                    <xdr:row>10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Option Button 30">
              <controlPr defaultSize="0" autoPict="0">
                <anchor moveWithCells="1">
                  <from>
                    <xdr:col>7</xdr:col>
                    <xdr:colOff>95250</xdr:colOff>
                    <xdr:row>10</xdr:row>
                    <xdr:rowOff>57150</xdr:rowOff>
                  </from>
                  <to>
                    <xdr:col>8</xdr:col>
                    <xdr:colOff>38100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Option Button 31">
              <controlPr defaultSize="0" autoPict="0">
                <anchor moveWithCells="1">
                  <from>
                    <xdr:col>7</xdr:col>
                    <xdr:colOff>104775</xdr:colOff>
                    <xdr:row>10</xdr:row>
                    <xdr:rowOff>323850</xdr:rowOff>
                  </from>
                  <to>
                    <xdr:col>8</xdr:col>
                    <xdr:colOff>95250</xdr:colOff>
                    <xdr:row>10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Group Box 32">
              <controlPr defaultSize="0" print="0" autoPict="0">
                <anchor moveWithCells="1">
                  <from>
                    <xdr:col>7</xdr:col>
                    <xdr:colOff>57150</xdr:colOff>
                    <xdr:row>33</xdr:row>
                    <xdr:rowOff>76200</xdr:rowOff>
                  </from>
                  <to>
                    <xdr:col>8</xdr:col>
                    <xdr:colOff>809625</xdr:colOff>
                    <xdr:row>33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Option Button 33">
              <controlPr defaultSize="0" autoPict="0">
                <anchor moveWithCells="1">
                  <from>
                    <xdr:col>7</xdr:col>
                    <xdr:colOff>161925</xdr:colOff>
                    <xdr:row>33</xdr:row>
                    <xdr:rowOff>76200</xdr:rowOff>
                  </from>
                  <to>
                    <xdr:col>8</xdr:col>
                    <xdr:colOff>257175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2" name="Option Button 34">
              <controlPr defaultSize="0" autoPict="0">
                <anchor moveWithCells="1">
                  <from>
                    <xdr:col>7</xdr:col>
                    <xdr:colOff>161925</xdr:colOff>
                    <xdr:row>33</xdr:row>
                    <xdr:rowOff>342900</xdr:rowOff>
                  </from>
                  <to>
                    <xdr:col>8</xdr:col>
                    <xdr:colOff>95250</xdr:colOff>
                    <xdr:row>33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3" name="Group Box 35">
              <controlPr defaultSize="0" print="0" autoPict="0">
                <anchor moveWithCells="1">
                  <from>
                    <xdr:col>7</xdr:col>
                    <xdr:colOff>66675</xdr:colOff>
                    <xdr:row>35</xdr:row>
                    <xdr:rowOff>66675</xdr:rowOff>
                  </from>
                  <to>
                    <xdr:col>8</xdr:col>
                    <xdr:colOff>800100</xdr:colOff>
                    <xdr:row>35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4" name="Option Button 36">
              <controlPr defaultSize="0" autoPict="0">
                <anchor moveWithCells="1">
                  <from>
                    <xdr:col>7</xdr:col>
                    <xdr:colOff>171450</xdr:colOff>
                    <xdr:row>35</xdr:row>
                    <xdr:rowOff>104775</xdr:rowOff>
                  </from>
                  <to>
                    <xdr:col>8</xdr:col>
                    <xdr:colOff>38100</xdr:colOff>
                    <xdr:row>35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5" name="Option Button 37">
              <controlPr defaultSize="0" autoPict="0">
                <anchor moveWithCells="1">
                  <from>
                    <xdr:col>7</xdr:col>
                    <xdr:colOff>180975</xdr:colOff>
                    <xdr:row>35</xdr:row>
                    <xdr:rowOff>400050</xdr:rowOff>
                  </from>
                  <to>
                    <xdr:col>8</xdr:col>
                    <xdr:colOff>19050</xdr:colOff>
                    <xdr:row>35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6" name="Group Box 38">
              <controlPr defaultSize="0" print="0" autoPict="0">
                <anchor moveWithCells="1">
                  <from>
                    <xdr:col>7</xdr:col>
                    <xdr:colOff>57150</xdr:colOff>
                    <xdr:row>38</xdr:row>
                    <xdr:rowOff>76200</xdr:rowOff>
                  </from>
                  <to>
                    <xdr:col>8</xdr:col>
                    <xdr:colOff>800100</xdr:colOff>
                    <xdr:row>38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7" name="Option Button 39">
              <controlPr defaultSize="0" autoPict="0">
                <anchor moveWithCells="1">
                  <from>
                    <xdr:col>7</xdr:col>
                    <xdr:colOff>142875</xdr:colOff>
                    <xdr:row>38</xdr:row>
                    <xdr:rowOff>104775</xdr:rowOff>
                  </from>
                  <to>
                    <xdr:col>8</xdr:col>
                    <xdr:colOff>66675</xdr:colOff>
                    <xdr:row>38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8" name="Option Button 40">
              <controlPr defaultSize="0" autoPict="0">
                <anchor moveWithCells="1">
                  <from>
                    <xdr:col>7</xdr:col>
                    <xdr:colOff>142875</xdr:colOff>
                    <xdr:row>38</xdr:row>
                    <xdr:rowOff>381000</xdr:rowOff>
                  </from>
                  <to>
                    <xdr:col>8</xdr:col>
                    <xdr:colOff>57150</xdr:colOff>
                    <xdr:row>38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9" name="Group Box 41">
              <controlPr defaultSize="0" print="0" autoPict="0">
                <anchor moveWithCells="1">
                  <from>
                    <xdr:col>7</xdr:col>
                    <xdr:colOff>57150</xdr:colOff>
                    <xdr:row>39</xdr:row>
                    <xdr:rowOff>95250</xdr:rowOff>
                  </from>
                  <to>
                    <xdr:col>8</xdr:col>
                    <xdr:colOff>828675</xdr:colOff>
                    <xdr:row>39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0" name="Option Button 42">
              <controlPr defaultSize="0" autoPict="0">
                <anchor moveWithCells="1">
                  <from>
                    <xdr:col>7</xdr:col>
                    <xdr:colOff>190500</xdr:colOff>
                    <xdr:row>39</xdr:row>
                    <xdr:rowOff>142875</xdr:rowOff>
                  </from>
                  <to>
                    <xdr:col>7</xdr:col>
                    <xdr:colOff>571500</xdr:colOff>
                    <xdr:row>39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1" name="Option Button 43">
              <controlPr defaultSize="0" autoPict="0">
                <anchor moveWithCells="1">
                  <from>
                    <xdr:col>7</xdr:col>
                    <xdr:colOff>190500</xdr:colOff>
                    <xdr:row>39</xdr:row>
                    <xdr:rowOff>428625</xdr:rowOff>
                  </from>
                  <to>
                    <xdr:col>8</xdr:col>
                    <xdr:colOff>190500</xdr:colOff>
                    <xdr:row>39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2" name="Option Button 44">
              <controlPr defaultSize="0" autoPict="0">
                <anchor moveWithCells="1">
                  <from>
                    <xdr:col>0</xdr:col>
                    <xdr:colOff>133350</xdr:colOff>
                    <xdr:row>52</xdr:row>
                    <xdr:rowOff>114300</xdr:rowOff>
                  </from>
                  <to>
                    <xdr:col>3</xdr:col>
                    <xdr:colOff>228600</xdr:colOff>
                    <xdr:row>52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3" name="Option Button 45">
              <controlPr defaultSize="0" autoPict="0">
                <anchor moveWithCells="1">
                  <from>
                    <xdr:col>0</xdr:col>
                    <xdr:colOff>152400</xdr:colOff>
                    <xdr:row>53</xdr:row>
                    <xdr:rowOff>66675</xdr:rowOff>
                  </from>
                  <to>
                    <xdr:col>3</xdr:col>
                    <xdr:colOff>228600</xdr:colOff>
                    <xdr:row>53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4" name="Option Button 46">
              <controlPr defaultSize="0" autoPict="0">
                <anchor moveWithCells="1">
                  <from>
                    <xdr:col>0</xdr:col>
                    <xdr:colOff>133350</xdr:colOff>
                    <xdr:row>54</xdr:row>
                    <xdr:rowOff>95250</xdr:rowOff>
                  </from>
                  <to>
                    <xdr:col>9</xdr:col>
                    <xdr:colOff>161925</xdr:colOff>
                    <xdr:row>54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5" name="Option Button 47">
              <controlPr defaultSize="0" autoPict="0">
                <anchor moveWithCells="1">
                  <from>
                    <xdr:col>0</xdr:col>
                    <xdr:colOff>161925</xdr:colOff>
                    <xdr:row>55</xdr:row>
                    <xdr:rowOff>85725</xdr:rowOff>
                  </from>
                  <to>
                    <xdr:col>7</xdr:col>
                    <xdr:colOff>342900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6" name="Option Button 48">
              <controlPr defaultSize="0" autoPict="0">
                <anchor moveWithCells="1">
                  <from>
                    <xdr:col>0</xdr:col>
                    <xdr:colOff>180975</xdr:colOff>
                    <xdr:row>56</xdr:row>
                    <xdr:rowOff>104775</xdr:rowOff>
                  </from>
                  <to>
                    <xdr:col>5</xdr:col>
                    <xdr:colOff>76200</xdr:colOff>
                    <xdr:row>56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7" name="Check Box 49">
              <controlPr defaultSize="0" autoPict="0">
                <anchor moveWithCells="1">
                  <from>
                    <xdr:col>5</xdr:col>
                    <xdr:colOff>57150</xdr:colOff>
                    <xdr:row>11</xdr:row>
                    <xdr:rowOff>571500</xdr:rowOff>
                  </from>
                  <to>
                    <xdr:col>7</xdr:col>
                    <xdr:colOff>476250</xdr:colOff>
                    <xdr:row>11</xdr:row>
                    <xdr:rowOff>781050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"/>
  <sheetViews>
    <sheetView workbookViewId="0"/>
  </sheetViews>
  <sheetFormatPr defaultColWidth="9"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"/>
  <sheetViews>
    <sheetView workbookViewId="0"/>
  </sheetViews>
  <sheetFormatPr defaultColWidth="9"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Uenf</dc:creator>
  <cp:lastModifiedBy>Uenf</cp:lastModifiedBy>
  <cp:lastPrinted>2026-10-06T14:50:00Z</cp:lastPrinted>
  <dcterms:created xsi:type="dcterms:W3CDTF">2026-09-30T13:44:00Z</dcterms:created>
  <dcterms:modified xsi:type="dcterms:W3CDTF">2026-10-29T16:02:36Z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0AB0D6E2F7954848B088BF1B3F3B8F58_12</vt:lpwstr>
  </property>
  <property fmtid="{D5CDD505-2E9C-101B-9397-08002B2CF9AE}" pid="3" name="KSOProductBuildVer">
    <vt:lpwstr>1046-12.1.0.29162</vt:lpwstr>
  </property>
  <property fmtid="{D5CDD505-2E9C-101B-9397-08002B2CF9AE}" pid="4" name="CalculationRule">
    <vt:i4>0</vt:i4>
  </property>
</Properties>
</file>