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600"/>
  </bookViews>
  <sheets>
    <sheet name="CRONOGRAMA SEM DESON" sheetId="1" r:id="rId1"/>
  </sheets>
  <definedNames>
    <definedName name="_xlnm.Print_Area" localSheetId="0">'CRONOGRAMA SEM DESON'!$B$1:$I$60</definedName>
  </definedNames>
  <calcPr calcId="145621"/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G20" i="1"/>
  <c r="I22" i="1" l="1"/>
  <c r="G18" i="1"/>
  <c r="I23" i="1" l="1"/>
  <c r="I24" i="1" s="1"/>
  <c r="G14" i="1"/>
  <c r="E22" i="1" l="1"/>
  <c r="E23" i="1" s="1"/>
  <c r="G21" i="1" l="1"/>
  <c r="G16" i="1" l="1"/>
  <c r="G13" i="1"/>
  <c r="G12" i="1"/>
  <c r="G22" i="1" l="1"/>
  <c r="G23" i="1" s="1"/>
  <c r="E24" i="1"/>
  <c r="G24" i="1" l="1"/>
</calcChain>
</file>

<file path=xl/sharedStrings.xml><?xml version="1.0" encoding="utf-8"?>
<sst xmlns="http://schemas.openxmlformats.org/spreadsheetml/2006/main" count="44" uniqueCount="25">
  <si>
    <t>Item</t>
  </si>
  <si>
    <t>Descrição</t>
  </si>
  <si>
    <t>Valor Total</t>
  </si>
  <si>
    <t>B.D.I.</t>
  </si>
  <si>
    <t xml:space="preserve">Secretaria de Estado de Ciência, Tecnologia e Inovação </t>
  </si>
  <si>
    <t>Universidade Estadual do Norte Fluminense Darcy Ribeiro</t>
  </si>
  <si>
    <t>Prefeitura da UENF – Gerência de Projetos de Engenharia/GPENG</t>
  </si>
  <si>
    <t>Instalações elétricas</t>
  </si>
  <si>
    <t>Administração da Obra</t>
  </si>
  <si>
    <t>Referência: EMOP set/24</t>
  </si>
  <si>
    <t>Serviços Preliminares e Demolições</t>
  </si>
  <si>
    <t>Limpeza e Retiradas</t>
  </si>
  <si>
    <t>Alvenarias e Divisórias</t>
  </si>
  <si>
    <t>Aterro material existente</t>
  </si>
  <si>
    <t>Pisos, revestimentos e bancada</t>
  </si>
  <si>
    <t>Substituição lonas</t>
  </si>
  <si>
    <t>Pinturas</t>
  </si>
  <si>
    <t>30 dias</t>
  </si>
  <si>
    <t>60 dias</t>
  </si>
  <si>
    <t>CRONOGRAMA FÍSICO-FINANCEIRO (Composições sem DESONERAÇÃO)</t>
  </si>
  <si>
    <t>Climatização</t>
  </si>
  <si>
    <t>OBRA DE REFORMA DO ESPAÇO DA CIÊNCIA</t>
  </si>
  <si>
    <t>CRONOGRAMA FÍSICO</t>
  </si>
  <si>
    <t>SUBTOTAL</t>
  </si>
  <si>
    <t>PREVISÃO DE DESEMBOLSO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</si>
</sst>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1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7" fillId="0" borderId="0" xfId="0" applyFont="1" applyAlignment="1">
      <alignment horizontal="center" vertical="center"/>
    </xf>
    <xf numFmtId="17" fontId="8" fillId="0" borderId="0" xfId="0" applyNumberFormat="1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43" fontId="0" fillId="0" borderId="8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10" fontId="0" fillId="0" borderId="3" xfId="0" applyNumberFormat="1" applyFont="1" applyFill="1" applyBorder="1" applyAlignment="1">
      <alignment vertical="center"/>
    </xf>
    <xf numFmtId="10" fontId="0" fillId="0" borderId="9" xfId="0" applyNumberFormat="1" applyFont="1" applyFill="1" applyBorder="1" applyAlignment="1">
      <alignment vertical="center"/>
    </xf>
    <xf numFmtId="43" fontId="2" fillId="0" borderId="23" xfId="0" applyNumberFormat="1" applyFont="1" applyFill="1" applyBorder="1" applyAlignment="1">
      <alignment vertical="center"/>
    </xf>
    <xf numFmtId="4" fontId="0" fillId="0" borderId="28" xfId="0" applyNumberFormat="1" applyFont="1" applyFill="1" applyBorder="1" applyAlignment="1">
      <alignment vertical="center"/>
    </xf>
    <xf numFmtId="43" fontId="0" fillId="0" borderId="28" xfId="0" applyNumberFormat="1" applyFont="1" applyFill="1" applyBorder="1" applyAlignment="1">
      <alignment vertical="center"/>
    </xf>
    <xf numFmtId="43" fontId="0" fillId="0" borderId="29" xfId="0" applyNumberFormat="1" applyFont="1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3" fontId="0" fillId="0" borderId="27" xfId="0" applyNumberFormat="1" applyFont="1" applyFill="1" applyBorder="1" applyAlignment="1">
      <alignment vertical="center"/>
    </xf>
    <xf numFmtId="10" fontId="0" fillId="0" borderId="11" xfId="0" applyNumberFormat="1" applyFont="1" applyFill="1" applyBorder="1" applyAlignment="1">
      <alignment vertical="center"/>
    </xf>
    <xf numFmtId="43" fontId="0" fillId="0" borderId="24" xfId="0" applyNumberFormat="1" applyFont="1" applyFill="1" applyBorder="1" applyAlignment="1">
      <alignment vertical="center"/>
    </xf>
    <xf numFmtId="4" fontId="0" fillId="0" borderId="29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/>
    </xf>
    <xf numFmtId="43" fontId="2" fillId="0" borderId="16" xfId="0" applyNumberFormat="1" applyFont="1" applyFill="1" applyBorder="1" applyAlignment="1">
      <alignment vertical="center"/>
    </xf>
    <xf numFmtId="4" fontId="0" fillId="0" borderId="34" xfId="0" applyNumberFormat="1" applyFont="1" applyFill="1" applyBorder="1" applyAlignment="1">
      <alignment vertical="center"/>
    </xf>
    <xf numFmtId="10" fontId="0" fillId="0" borderId="32" xfId="0" applyNumberFormat="1" applyFont="1" applyFill="1" applyBorder="1" applyAlignment="1">
      <alignment vertical="center"/>
    </xf>
    <xf numFmtId="43" fontId="0" fillId="0" borderId="35" xfId="0" applyNumberFormat="1" applyFont="1" applyFill="1" applyBorder="1" applyAlignment="1">
      <alignment vertical="center"/>
    </xf>
    <xf numFmtId="0" fontId="2" fillId="0" borderId="37" xfId="0" applyFont="1" applyFill="1" applyBorder="1" applyAlignment="1">
      <alignment horizontal="center" vertical="center"/>
    </xf>
    <xf numFmtId="43" fontId="0" fillId="0" borderId="2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43" fontId="0" fillId="0" borderId="4" xfId="0" applyNumberFormat="1" applyFont="1" applyFill="1" applyBorder="1" applyAlignment="1">
      <alignment vertical="center"/>
    </xf>
    <xf numFmtId="10" fontId="0" fillId="0" borderId="0" xfId="22" applyNumberFormat="1" applyFont="1" applyAlignment="1">
      <alignment vertical="center"/>
    </xf>
    <xf numFmtId="4" fontId="0" fillId="0" borderId="0" xfId="0" applyNumberFormat="1" applyAlignment="1">
      <alignment vertical="center"/>
    </xf>
    <xf numFmtId="10" fontId="0" fillId="2" borderId="32" xfId="0" applyNumberFormat="1" applyFont="1" applyFill="1" applyBorder="1" applyAlignment="1">
      <alignment vertical="center"/>
    </xf>
    <xf numFmtId="43" fontId="0" fillId="2" borderId="33" xfId="0" applyNumberFormat="1" applyFont="1" applyFill="1" applyBorder="1" applyAlignment="1">
      <alignment vertical="center"/>
    </xf>
    <xf numFmtId="10" fontId="0" fillId="2" borderId="3" xfId="0" applyNumberFormat="1" applyFont="1" applyFill="1" applyBorder="1" applyAlignment="1">
      <alignment vertical="center"/>
    </xf>
    <xf numFmtId="43" fontId="0" fillId="2" borderId="4" xfId="0" applyNumberFormat="1" applyFont="1" applyFill="1" applyBorder="1" applyAlignment="1">
      <alignment vertical="center"/>
    </xf>
    <xf numFmtId="43" fontId="0" fillId="2" borderId="6" xfId="0" applyNumberFormat="1" applyFont="1" applyFill="1" applyBorder="1" applyAlignment="1">
      <alignment vertical="center"/>
    </xf>
    <xf numFmtId="10" fontId="0" fillId="2" borderId="9" xfId="0" applyNumberFormat="1" applyFont="1" applyFill="1" applyBorder="1" applyAlignment="1">
      <alignment vertical="center"/>
    </xf>
    <xf numFmtId="43" fontId="0" fillId="2" borderId="8" xfId="0" applyNumberFormat="1" applyFont="1" applyFill="1" applyBorder="1" applyAlignment="1">
      <alignment vertical="center"/>
    </xf>
    <xf numFmtId="43" fontId="0" fillId="2" borderId="10" xfId="0" applyNumberFormat="1" applyFont="1" applyFill="1" applyBorder="1" applyAlignment="1">
      <alignment vertical="center"/>
    </xf>
    <xf numFmtId="10" fontId="2" fillId="2" borderId="22" xfId="0" applyNumberFormat="1" applyFont="1" applyFill="1" applyBorder="1" applyAlignment="1">
      <alignment horizontal="center" vertical="center"/>
    </xf>
    <xf numFmtId="10" fontId="2" fillId="2" borderId="18" xfId="0" applyNumberFormat="1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2" fillId="2" borderId="21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10" fontId="2" fillId="0" borderId="30" xfId="0" applyNumberFormat="1" applyFont="1" applyFill="1" applyBorder="1" applyAlignment="1">
      <alignment horizontal="center" vertical="center"/>
    </xf>
    <xf numFmtId="10" fontId="2" fillId="0" borderId="14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8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10" fontId="2" fillId="2" borderId="38" xfId="0" applyNumberFormat="1" applyFont="1" applyFill="1" applyBorder="1" applyAlignment="1">
      <alignment horizontal="center" vertical="center"/>
    </xf>
    <xf numFmtId="10" fontId="2" fillId="0" borderId="21" xfId="0" applyNumberFormat="1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left" vertical="center"/>
    </xf>
    <xf numFmtId="0" fontId="2" fillId="0" borderId="33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4" fontId="2" fillId="0" borderId="11" xfId="0" applyNumberFormat="1" applyFont="1" applyFill="1" applyBorder="1" applyAlignment="1">
      <alignment horizontal="right" vertical="center"/>
    </xf>
    <xf numFmtId="44" fontId="2" fillId="0" borderId="12" xfId="0" applyNumberFormat="1" applyFont="1" applyFill="1" applyBorder="1" applyAlignment="1">
      <alignment horizontal="right" vertical="center"/>
    </xf>
    <xf numFmtId="44" fontId="2" fillId="0" borderId="13" xfId="0" applyNumberFormat="1" applyFont="1" applyFill="1" applyBorder="1" applyAlignment="1">
      <alignment horizontal="right" vertical="center"/>
    </xf>
    <xf numFmtId="44" fontId="2" fillId="0" borderId="9" xfId="0" applyNumberFormat="1" applyFont="1" applyFill="1" applyBorder="1" applyAlignment="1">
      <alignment horizontal="right" vertical="center"/>
    </xf>
    <xf numFmtId="44" fontId="2" fillId="0" borderId="7" xfId="0" applyNumberFormat="1" applyFont="1" applyFill="1" applyBorder="1" applyAlignment="1">
      <alignment horizontal="right" vertical="center"/>
    </xf>
    <xf numFmtId="44" fontId="2" fillId="0" borderId="10" xfId="0" applyNumberFormat="1" applyFont="1" applyFill="1" applyBorder="1" applyAlignment="1">
      <alignment horizontal="right" vertical="center"/>
    </xf>
    <xf numFmtId="44" fontId="2" fillId="0" borderId="3" xfId="0" applyNumberFormat="1" applyFont="1" applyFill="1" applyBorder="1" applyAlignment="1">
      <alignment horizontal="right" vertical="center"/>
    </xf>
    <xf numFmtId="44" fontId="2" fillId="0" borderId="5" xfId="0" applyNumberFormat="1" applyFont="1" applyFill="1" applyBorder="1" applyAlignment="1">
      <alignment horizontal="right" vertical="center"/>
    </xf>
    <xf numFmtId="44" fontId="2" fillId="0" borderId="4" xfId="0" applyNumberFormat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center" vertical="center"/>
    </xf>
  </cellXfs>
  <cellStyles count="23">
    <cellStyle name="Moeda 2" xfId="12"/>
    <cellStyle name="Moeda 3" xfId="1"/>
    <cellStyle name="Moeda 3 2" xfId="13"/>
    <cellStyle name="Moeda 3 3" xfId="2"/>
    <cellStyle name="Moeda 3 3 2" xfId="16"/>
    <cellStyle name="Moeda 4" xfId="21"/>
    <cellStyle name="Normal" xfId="0" builtinId="0"/>
    <cellStyle name="Normal 2" xfId="6"/>
    <cellStyle name="Normal 2 2" xfId="18"/>
    <cellStyle name="Normal 3" xfId="11"/>
    <cellStyle name="Normal 4" xfId="14"/>
    <cellStyle name="Normal 5" xfId="8"/>
    <cellStyle name="Normal 5 2" xfId="20"/>
    <cellStyle name="Normal 6" xfId="3"/>
    <cellStyle name="Porcentagem" xfId="22" builtinId="5"/>
    <cellStyle name="Porcentagem 2" xfId="9"/>
    <cellStyle name="Porcentagem 2 2" xfId="19"/>
    <cellStyle name="Porcentagem 3" xfId="17"/>
    <cellStyle name="Porcentagem 4" xfId="5"/>
    <cellStyle name="Vírgula 2" xfId="7"/>
    <cellStyle name="Vírgula 3" xfId="15"/>
    <cellStyle name="Vírgula 4" xfId="10"/>
    <cellStyle name="Vírgula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0</xdr:row>
      <xdr:rowOff>104775</xdr:rowOff>
    </xdr:from>
    <xdr:to>
      <xdr:col>4</xdr:col>
      <xdr:colOff>219075</xdr:colOff>
      <xdr:row>2</xdr:row>
      <xdr:rowOff>133350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104775"/>
          <a:ext cx="23050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590550</xdr:colOff>
      <xdr:row>31</xdr:row>
      <xdr:rowOff>57150</xdr:rowOff>
    </xdr:from>
    <xdr:to>
      <xdr:col>4</xdr:col>
      <xdr:colOff>238125</xdr:colOff>
      <xdr:row>33</xdr:row>
      <xdr:rowOff>133350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6105525"/>
          <a:ext cx="23050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tabSelected="1" view="pageBreakPreview" zoomScaleNormal="100" zoomScaleSheetLayoutView="100" workbookViewId="0">
      <selection activeCell="N38" sqref="N38"/>
    </sheetView>
  </sheetViews>
  <sheetFormatPr defaultRowHeight="15" x14ac:dyDescent="0.25"/>
  <cols>
    <col min="1" max="1" width="2.42578125" style="1" customWidth="1"/>
    <col min="2" max="2" width="9.140625" style="1"/>
    <col min="3" max="3" width="7.42578125" style="1" customWidth="1"/>
    <col min="4" max="4" width="39.85546875" style="1" customWidth="1"/>
    <col min="5" max="5" width="13.28515625" style="1" bestFit="1" customWidth="1"/>
    <col min="6" max="6" width="8.140625" style="1" customWidth="1"/>
    <col min="7" max="7" width="11.5703125" style="1" bestFit="1" customWidth="1"/>
    <col min="8" max="8" width="9.140625" style="1"/>
    <col min="9" max="9" width="11.5703125" style="1" customWidth="1"/>
    <col min="10" max="16384" width="9.140625" style="1"/>
  </cols>
  <sheetData>
    <row r="1" spans="1:11" ht="18.75" customHeight="1" x14ac:dyDescent="0.25">
      <c r="F1" s="2"/>
    </row>
    <row r="2" spans="1:11" ht="22.5" customHeight="1" x14ac:dyDescent="0.25">
      <c r="B2" s="72"/>
      <c r="C2" s="72"/>
      <c r="D2" s="72"/>
      <c r="E2" s="72"/>
      <c r="F2" s="72"/>
      <c r="G2" s="72"/>
    </row>
    <row r="4" spans="1:11" x14ac:dyDescent="0.25">
      <c r="D4" s="71" t="s">
        <v>4</v>
      </c>
      <c r="E4" s="71"/>
    </row>
    <row r="5" spans="1:11" x14ac:dyDescent="0.25">
      <c r="D5" s="71" t="s">
        <v>5</v>
      </c>
      <c r="E5" s="71"/>
    </row>
    <row r="6" spans="1:11" x14ac:dyDescent="0.25">
      <c r="D6" s="71" t="s">
        <v>6</v>
      </c>
      <c r="E6" s="71"/>
    </row>
    <row r="7" spans="1:11" x14ac:dyDescent="0.25">
      <c r="E7" s="4"/>
    </row>
    <row r="8" spans="1:11" ht="15.75" x14ac:dyDescent="0.25">
      <c r="B8" s="45" t="s">
        <v>21</v>
      </c>
      <c r="C8" s="45"/>
      <c r="D8" s="45"/>
      <c r="E8" s="45"/>
      <c r="F8" s="45"/>
      <c r="G8" s="45"/>
      <c r="H8" s="45"/>
      <c r="I8" s="45"/>
    </row>
    <row r="9" spans="1:11" ht="11.25" customHeight="1" x14ac:dyDescent="0.25">
      <c r="I9" s="5" t="s">
        <v>9</v>
      </c>
    </row>
    <row r="10" spans="1:11" ht="16.5" thickBot="1" x14ac:dyDescent="0.3">
      <c r="A10" s="28"/>
      <c r="B10" s="42" t="s">
        <v>19</v>
      </c>
      <c r="C10" s="42"/>
      <c r="D10" s="42"/>
      <c r="E10" s="42"/>
      <c r="F10" s="42"/>
      <c r="G10" s="42"/>
      <c r="H10" s="42"/>
      <c r="I10" s="42"/>
      <c r="J10"/>
    </row>
    <row r="11" spans="1:11" ht="15.75" thickBot="1" x14ac:dyDescent="0.3">
      <c r="B11" s="8" t="s">
        <v>0</v>
      </c>
      <c r="C11" s="84" t="s">
        <v>1</v>
      </c>
      <c r="D11" s="64"/>
      <c r="E11" s="11" t="s">
        <v>2</v>
      </c>
      <c r="F11" s="48" t="s">
        <v>17</v>
      </c>
      <c r="G11" s="49"/>
      <c r="H11" s="43" t="s">
        <v>18</v>
      </c>
      <c r="I11" s="44"/>
      <c r="J11"/>
    </row>
    <row r="12" spans="1:11" x14ac:dyDescent="0.25">
      <c r="B12" s="6">
        <v>1</v>
      </c>
      <c r="C12" s="69" t="s">
        <v>10</v>
      </c>
      <c r="D12" s="70"/>
      <c r="E12" s="23">
        <v>9065.31</v>
      </c>
      <c r="F12" s="32">
        <v>1</v>
      </c>
      <c r="G12" s="33">
        <f>E12*F12</f>
        <v>9065.31</v>
      </c>
      <c r="H12" s="24"/>
      <c r="I12" s="25"/>
      <c r="J12"/>
      <c r="K12" s="3"/>
    </row>
    <row r="13" spans="1:11" x14ac:dyDescent="0.25">
      <c r="B13" s="15">
        <v>2</v>
      </c>
      <c r="C13" s="55" t="s">
        <v>11</v>
      </c>
      <c r="D13" s="56"/>
      <c r="E13" s="12">
        <v>13820.93</v>
      </c>
      <c r="F13" s="34">
        <v>0.7</v>
      </c>
      <c r="G13" s="35">
        <f t="shared" ref="G13:G21" si="0">E13*F13</f>
        <v>9674.6509999999998</v>
      </c>
      <c r="H13" s="34">
        <v>0.3</v>
      </c>
      <c r="I13" s="36">
        <f t="shared" ref="I13:I21" si="1">E13*H13</f>
        <v>4146.2789999999995</v>
      </c>
      <c r="J13"/>
      <c r="K13" s="3"/>
    </row>
    <row r="14" spans="1:11" x14ac:dyDescent="0.25">
      <c r="B14" s="15">
        <v>3</v>
      </c>
      <c r="C14" s="55" t="s">
        <v>12</v>
      </c>
      <c r="D14" s="56"/>
      <c r="E14" s="12">
        <v>37172.17</v>
      </c>
      <c r="F14" s="34">
        <v>0.3</v>
      </c>
      <c r="G14" s="35">
        <f t="shared" ref="G14" si="2">E14*F14</f>
        <v>11151.651</v>
      </c>
      <c r="H14" s="34">
        <v>0.7</v>
      </c>
      <c r="I14" s="36">
        <f t="shared" si="1"/>
        <v>26020.518999999997</v>
      </c>
      <c r="J14"/>
      <c r="K14" s="3"/>
    </row>
    <row r="15" spans="1:11" x14ac:dyDescent="0.25">
      <c r="B15" s="15">
        <v>4</v>
      </c>
      <c r="C15" s="55" t="s">
        <v>13</v>
      </c>
      <c r="D15" s="56"/>
      <c r="E15" s="12">
        <v>597.98</v>
      </c>
      <c r="F15" s="9"/>
      <c r="G15" s="29"/>
      <c r="H15" s="34">
        <v>1</v>
      </c>
      <c r="I15" s="36">
        <f t="shared" si="1"/>
        <v>597.98</v>
      </c>
      <c r="J15"/>
      <c r="K15" s="3"/>
    </row>
    <row r="16" spans="1:11" x14ac:dyDescent="0.25">
      <c r="B16" s="15">
        <v>5</v>
      </c>
      <c r="C16" s="55" t="s">
        <v>14</v>
      </c>
      <c r="D16" s="56"/>
      <c r="E16" s="12">
        <v>1667.18</v>
      </c>
      <c r="F16" s="34">
        <v>0.2</v>
      </c>
      <c r="G16" s="35">
        <f t="shared" si="0"/>
        <v>333.43600000000004</v>
      </c>
      <c r="H16" s="34">
        <v>0.8</v>
      </c>
      <c r="I16" s="36">
        <f t="shared" si="1"/>
        <v>1333.7440000000001</v>
      </c>
      <c r="J16"/>
      <c r="K16" s="3"/>
    </row>
    <row r="17" spans="2:11" x14ac:dyDescent="0.25">
      <c r="B17" s="15">
        <v>6</v>
      </c>
      <c r="C17" s="55" t="s">
        <v>7</v>
      </c>
      <c r="D17" s="56"/>
      <c r="E17" s="12">
        <v>40741.67</v>
      </c>
      <c r="F17" s="9"/>
      <c r="G17" s="29"/>
      <c r="H17" s="34">
        <v>1</v>
      </c>
      <c r="I17" s="36">
        <f t="shared" si="1"/>
        <v>40741.67</v>
      </c>
      <c r="J17"/>
      <c r="K17" s="3"/>
    </row>
    <row r="18" spans="2:11" x14ac:dyDescent="0.25">
      <c r="B18" s="26">
        <v>7</v>
      </c>
      <c r="C18" s="55" t="s">
        <v>15</v>
      </c>
      <c r="D18" s="56"/>
      <c r="E18" s="12">
        <v>107740</v>
      </c>
      <c r="F18" s="34">
        <v>0.25</v>
      </c>
      <c r="G18" s="35">
        <f t="shared" ref="G18" si="3">E18*F18</f>
        <v>26935</v>
      </c>
      <c r="H18" s="34">
        <v>0.75</v>
      </c>
      <c r="I18" s="36">
        <f t="shared" si="1"/>
        <v>80805</v>
      </c>
      <c r="J18"/>
      <c r="K18" s="3"/>
    </row>
    <row r="19" spans="2:11" x14ac:dyDescent="0.25">
      <c r="B19" s="26">
        <v>8</v>
      </c>
      <c r="C19" s="55" t="s">
        <v>20</v>
      </c>
      <c r="D19" s="56"/>
      <c r="E19" s="12">
        <v>60240.2</v>
      </c>
      <c r="F19" s="9"/>
      <c r="G19" s="29"/>
      <c r="H19" s="34">
        <v>1</v>
      </c>
      <c r="I19" s="36">
        <f t="shared" si="1"/>
        <v>60240.2</v>
      </c>
      <c r="J19"/>
      <c r="K19" s="3"/>
    </row>
    <row r="20" spans="2:11" x14ac:dyDescent="0.25">
      <c r="B20" s="26">
        <v>9</v>
      </c>
      <c r="C20" s="55" t="s">
        <v>16</v>
      </c>
      <c r="D20" s="56"/>
      <c r="E20" s="12">
        <v>2901.11</v>
      </c>
      <c r="F20" s="34">
        <v>0.2</v>
      </c>
      <c r="G20" s="35">
        <f t="shared" ref="G20" si="4">E20*F20</f>
        <v>580.22200000000009</v>
      </c>
      <c r="H20" s="34">
        <v>0.8</v>
      </c>
      <c r="I20" s="36">
        <f t="shared" si="1"/>
        <v>2320.8880000000004</v>
      </c>
      <c r="J20"/>
      <c r="K20" s="3"/>
    </row>
    <row r="21" spans="2:11" ht="15.75" thickBot="1" x14ac:dyDescent="0.3">
      <c r="B21" s="16">
        <v>10</v>
      </c>
      <c r="C21" s="82" t="s">
        <v>8</v>
      </c>
      <c r="D21" s="83"/>
      <c r="E21" s="20">
        <v>19176</v>
      </c>
      <c r="F21" s="37">
        <v>0.21</v>
      </c>
      <c r="G21" s="39">
        <f t="shared" si="0"/>
        <v>4026.96</v>
      </c>
      <c r="H21" s="37">
        <v>0.79</v>
      </c>
      <c r="I21" s="38">
        <f t="shared" si="1"/>
        <v>15149.04</v>
      </c>
      <c r="J21"/>
      <c r="K21" s="3"/>
    </row>
    <row r="22" spans="2:11" x14ac:dyDescent="0.25">
      <c r="B22" s="73" t="s">
        <v>23</v>
      </c>
      <c r="C22" s="74"/>
      <c r="D22" s="75"/>
      <c r="E22" s="17">
        <f>SUM(E12:E21)</f>
        <v>293122.55</v>
      </c>
      <c r="F22" s="18"/>
      <c r="G22" s="19">
        <f>SUM(G12:G21)</f>
        <v>61767.23</v>
      </c>
      <c r="H22" s="18"/>
      <c r="I22" s="19">
        <f>SUM(I12:I21)</f>
        <v>231355.32</v>
      </c>
      <c r="J22"/>
    </row>
    <row r="23" spans="2:11" x14ac:dyDescent="0.25">
      <c r="B23" s="79" t="s">
        <v>3</v>
      </c>
      <c r="C23" s="80"/>
      <c r="D23" s="81" t="s">
        <v>3</v>
      </c>
      <c r="E23" s="13">
        <f>ROUND(E22*0.162,2)</f>
        <v>47485.85</v>
      </c>
      <c r="F23" s="9"/>
      <c r="G23" s="27">
        <f>ROUND(G22*0.162,2)</f>
        <v>10006.290000000001</v>
      </c>
      <c r="H23" s="9"/>
      <c r="I23" s="27">
        <f>ROUND(I22*0.162,2)</f>
        <v>37479.56</v>
      </c>
      <c r="J23"/>
    </row>
    <row r="24" spans="2:11" ht="15.75" thickBot="1" x14ac:dyDescent="0.3">
      <c r="B24" s="76" t="s">
        <v>24</v>
      </c>
      <c r="C24" s="77"/>
      <c r="D24" s="78"/>
      <c r="E24" s="14">
        <f>E22+E23</f>
        <v>340608.39999999997</v>
      </c>
      <c r="F24" s="10"/>
      <c r="G24" s="7">
        <f>G22+G23</f>
        <v>71773.52</v>
      </c>
      <c r="H24" s="10"/>
      <c r="I24" s="7">
        <f>I22+I23</f>
        <v>268834.88</v>
      </c>
      <c r="J24"/>
    </row>
    <row r="25" spans="2:11" x14ac:dyDescent="0.25">
      <c r="G25" s="2"/>
      <c r="J25"/>
    </row>
    <row r="26" spans="2:11" x14ac:dyDescent="0.25">
      <c r="E26" s="31"/>
      <c r="G26" s="30"/>
      <c r="H26" s="3"/>
      <c r="I26" s="30"/>
      <c r="J26"/>
    </row>
    <row r="27" spans="2:11" x14ac:dyDescent="0.25">
      <c r="J27"/>
    </row>
    <row r="28" spans="2:11" x14ac:dyDescent="0.25">
      <c r="J28"/>
    </row>
    <row r="29" spans="2:11" x14ac:dyDescent="0.25">
      <c r="G29" s="2"/>
      <c r="J29"/>
    </row>
    <row r="30" spans="2:11" x14ac:dyDescent="0.25">
      <c r="G30" s="2"/>
      <c r="J30"/>
    </row>
    <row r="31" spans="2:11" x14ac:dyDescent="0.25">
      <c r="G31" s="2"/>
      <c r="J31"/>
    </row>
    <row r="32" spans="2:11" x14ac:dyDescent="0.25">
      <c r="F32" s="2"/>
      <c r="J32"/>
    </row>
    <row r="33" spans="1:11" ht="22.9" customHeight="1" x14ac:dyDescent="0.25">
      <c r="B33" s="72"/>
      <c r="C33" s="72"/>
      <c r="D33" s="72"/>
      <c r="E33" s="72"/>
      <c r="F33" s="72"/>
      <c r="G33" s="72"/>
      <c r="J33"/>
    </row>
    <row r="34" spans="1:11" x14ac:dyDescent="0.25">
      <c r="J34"/>
    </row>
    <row r="35" spans="1:11" x14ac:dyDescent="0.25">
      <c r="D35" s="71" t="s">
        <v>4</v>
      </c>
      <c r="E35" s="71"/>
      <c r="J35"/>
    </row>
    <row r="36" spans="1:11" x14ac:dyDescent="0.25">
      <c r="D36" s="71" t="s">
        <v>5</v>
      </c>
      <c r="E36" s="71"/>
      <c r="J36"/>
    </row>
    <row r="37" spans="1:11" x14ac:dyDescent="0.25">
      <c r="D37" s="71" t="s">
        <v>6</v>
      </c>
      <c r="E37" s="71"/>
      <c r="J37"/>
    </row>
    <row r="38" spans="1:11" x14ac:dyDescent="0.25">
      <c r="E38" s="4"/>
      <c r="J38"/>
    </row>
    <row r="39" spans="1:11" ht="15.75" x14ac:dyDescent="0.25">
      <c r="B39" s="45" t="s">
        <v>21</v>
      </c>
      <c r="C39" s="45"/>
      <c r="D39" s="45"/>
      <c r="E39" s="45"/>
      <c r="F39" s="45"/>
      <c r="G39" s="45"/>
      <c r="H39" s="45"/>
      <c r="I39" s="45"/>
      <c r="J39"/>
    </row>
    <row r="40" spans="1:11" x14ac:dyDescent="0.25">
      <c r="I40" s="5"/>
      <c r="J40"/>
    </row>
    <row r="41" spans="1:11" ht="16.5" thickBot="1" x14ac:dyDescent="0.3">
      <c r="A41" s="28"/>
      <c r="B41" s="42" t="s">
        <v>22</v>
      </c>
      <c r="C41" s="42"/>
      <c r="D41" s="42"/>
      <c r="E41" s="42"/>
      <c r="F41" s="42"/>
      <c r="G41" s="42"/>
      <c r="H41" s="42"/>
      <c r="I41" s="42"/>
      <c r="J41"/>
    </row>
    <row r="42" spans="1:11" ht="15.75" thickBot="1" x14ac:dyDescent="0.3">
      <c r="B42" s="21" t="s">
        <v>0</v>
      </c>
      <c r="C42" s="63" t="s">
        <v>1</v>
      </c>
      <c r="D42" s="64"/>
      <c r="E42" s="22"/>
      <c r="F42" s="48" t="s">
        <v>17</v>
      </c>
      <c r="G42" s="49"/>
      <c r="H42" s="48" t="s">
        <v>18</v>
      </c>
      <c r="I42" s="49"/>
      <c r="J42"/>
    </row>
    <row r="43" spans="1:11" x14ac:dyDescent="0.25">
      <c r="B43" s="6">
        <v>1</v>
      </c>
      <c r="C43" s="60" t="s">
        <v>10</v>
      </c>
      <c r="D43" s="61"/>
      <c r="E43" s="62"/>
      <c r="F43" s="65">
        <v>1</v>
      </c>
      <c r="G43" s="66"/>
      <c r="H43" s="50"/>
      <c r="I43" s="51"/>
      <c r="J43"/>
      <c r="K43" s="3"/>
    </row>
    <row r="44" spans="1:11" x14ac:dyDescent="0.25">
      <c r="B44" s="15">
        <v>2</v>
      </c>
      <c r="C44" s="52" t="s">
        <v>11</v>
      </c>
      <c r="D44" s="53"/>
      <c r="E44" s="54"/>
      <c r="F44" s="46">
        <v>0.7</v>
      </c>
      <c r="G44" s="47"/>
      <c r="H44" s="46">
        <v>0.3</v>
      </c>
      <c r="I44" s="47"/>
      <c r="J44"/>
      <c r="K44" s="3"/>
    </row>
    <row r="45" spans="1:11" x14ac:dyDescent="0.25">
      <c r="B45" s="15">
        <v>3</v>
      </c>
      <c r="C45" s="52" t="s">
        <v>12</v>
      </c>
      <c r="D45" s="53"/>
      <c r="E45" s="54"/>
      <c r="F45" s="46">
        <v>0.3</v>
      </c>
      <c r="G45" s="47"/>
      <c r="H45" s="46">
        <v>0.7</v>
      </c>
      <c r="I45" s="47"/>
      <c r="J45"/>
      <c r="K45" s="3"/>
    </row>
    <row r="46" spans="1:11" x14ac:dyDescent="0.25">
      <c r="B46" s="15">
        <v>4</v>
      </c>
      <c r="C46" s="52" t="s">
        <v>13</v>
      </c>
      <c r="D46" s="53"/>
      <c r="E46" s="54"/>
      <c r="F46" s="67"/>
      <c r="G46" s="68"/>
      <c r="H46" s="46">
        <v>1</v>
      </c>
      <c r="I46" s="47"/>
      <c r="J46"/>
      <c r="K46" s="3"/>
    </row>
    <row r="47" spans="1:11" x14ac:dyDescent="0.25">
      <c r="B47" s="15">
        <v>5</v>
      </c>
      <c r="C47" s="52" t="s">
        <v>14</v>
      </c>
      <c r="D47" s="53"/>
      <c r="E47" s="54"/>
      <c r="F47" s="46">
        <v>0.2</v>
      </c>
      <c r="G47" s="47"/>
      <c r="H47" s="46">
        <v>0.8</v>
      </c>
      <c r="I47" s="47"/>
      <c r="J47"/>
      <c r="K47" s="3"/>
    </row>
    <row r="48" spans="1:11" x14ac:dyDescent="0.25">
      <c r="B48" s="15">
        <v>6</v>
      </c>
      <c r="C48" s="52" t="s">
        <v>7</v>
      </c>
      <c r="D48" s="53"/>
      <c r="E48" s="54"/>
      <c r="F48" s="67"/>
      <c r="G48" s="68"/>
      <c r="H48" s="46">
        <v>1</v>
      </c>
      <c r="I48" s="47"/>
      <c r="J48"/>
      <c r="K48" s="3"/>
    </row>
    <row r="49" spans="2:11" x14ac:dyDescent="0.25">
      <c r="B49" s="26">
        <v>7</v>
      </c>
      <c r="C49" s="52" t="s">
        <v>15</v>
      </c>
      <c r="D49" s="53"/>
      <c r="E49" s="54"/>
      <c r="F49" s="46">
        <v>0.25</v>
      </c>
      <c r="G49" s="47"/>
      <c r="H49" s="46">
        <v>0.75</v>
      </c>
      <c r="I49" s="47"/>
      <c r="J49"/>
      <c r="K49" s="3"/>
    </row>
    <row r="50" spans="2:11" x14ac:dyDescent="0.25">
      <c r="B50" s="26">
        <v>8</v>
      </c>
      <c r="C50" s="52" t="s">
        <v>20</v>
      </c>
      <c r="D50" s="53"/>
      <c r="E50" s="54"/>
      <c r="F50" s="67"/>
      <c r="G50" s="68"/>
      <c r="H50" s="46">
        <v>1</v>
      </c>
      <c r="I50" s="47"/>
      <c r="J50"/>
      <c r="K50" s="3"/>
    </row>
    <row r="51" spans="2:11" x14ac:dyDescent="0.25">
      <c r="B51" s="26">
        <v>9</v>
      </c>
      <c r="C51" s="52" t="s">
        <v>16</v>
      </c>
      <c r="D51" s="53"/>
      <c r="E51" s="54"/>
      <c r="F51" s="46">
        <v>0.2</v>
      </c>
      <c r="G51" s="47"/>
      <c r="H51" s="46">
        <v>0.8</v>
      </c>
      <c r="I51" s="47"/>
      <c r="J51"/>
      <c r="K51" s="3"/>
    </row>
    <row r="52" spans="2:11" ht="15.75" thickBot="1" x14ac:dyDescent="0.3">
      <c r="B52" s="16">
        <v>10</v>
      </c>
      <c r="C52" s="57" t="s">
        <v>8</v>
      </c>
      <c r="D52" s="58"/>
      <c r="E52" s="59"/>
      <c r="F52" s="40">
        <v>0.21</v>
      </c>
      <c r="G52" s="41"/>
      <c r="H52" s="40">
        <v>0.79</v>
      </c>
      <c r="I52" s="41"/>
      <c r="J52"/>
      <c r="K52" s="3"/>
    </row>
  </sheetData>
  <mergeCells count="61">
    <mergeCell ref="D5:E5"/>
    <mergeCell ref="D6:E6"/>
    <mergeCell ref="D36:E36"/>
    <mergeCell ref="D35:E35"/>
    <mergeCell ref="C14:D14"/>
    <mergeCell ref="C17:D17"/>
    <mergeCell ref="C18:D18"/>
    <mergeCell ref="C19:D19"/>
    <mergeCell ref="F42:G42"/>
    <mergeCell ref="C12:D12"/>
    <mergeCell ref="D37:E37"/>
    <mergeCell ref="B8:I8"/>
    <mergeCell ref="B2:G2"/>
    <mergeCell ref="B33:G33"/>
    <mergeCell ref="B22:D22"/>
    <mergeCell ref="B24:D24"/>
    <mergeCell ref="B23:D23"/>
    <mergeCell ref="C13:D13"/>
    <mergeCell ref="C15:D15"/>
    <mergeCell ref="C16:D16"/>
    <mergeCell ref="C21:D21"/>
    <mergeCell ref="C11:D11"/>
    <mergeCell ref="F11:G11"/>
    <mergeCell ref="D4:E4"/>
    <mergeCell ref="F43:G43"/>
    <mergeCell ref="F44:G44"/>
    <mergeCell ref="F45:G45"/>
    <mergeCell ref="F46:G46"/>
    <mergeCell ref="F52:G52"/>
    <mergeCell ref="F49:G49"/>
    <mergeCell ref="F50:G50"/>
    <mergeCell ref="F47:G47"/>
    <mergeCell ref="F48:G48"/>
    <mergeCell ref="C47:E47"/>
    <mergeCell ref="C48:E48"/>
    <mergeCell ref="C20:D20"/>
    <mergeCell ref="C51:E51"/>
    <mergeCell ref="C52:E52"/>
    <mergeCell ref="C49:E49"/>
    <mergeCell ref="C50:E50"/>
    <mergeCell ref="C43:E43"/>
    <mergeCell ref="C44:E44"/>
    <mergeCell ref="C45:E45"/>
    <mergeCell ref="C46:E46"/>
    <mergeCell ref="C42:D42"/>
    <mergeCell ref="H52:I52"/>
    <mergeCell ref="B41:I41"/>
    <mergeCell ref="H11:I11"/>
    <mergeCell ref="B10:I10"/>
    <mergeCell ref="B39:I39"/>
    <mergeCell ref="F51:G51"/>
    <mergeCell ref="H42:I42"/>
    <mergeCell ref="H43:I43"/>
    <mergeCell ref="H44:I44"/>
    <mergeCell ref="H45:I45"/>
    <mergeCell ref="H46:I46"/>
    <mergeCell ref="H47:I47"/>
    <mergeCell ref="H48:I48"/>
    <mergeCell ref="H49:I49"/>
    <mergeCell ref="H50:I50"/>
    <mergeCell ref="H51:I51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rowBreaks count="1" manualBreakCount="1">
    <brk id="31" min="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SEM DESON</vt:lpstr>
      <vt:lpstr>'CRONOGRAMA SEM DESON'!Area_de_impressao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Peixoto</dc:creator>
  <cp:lastModifiedBy>Uenf</cp:lastModifiedBy>
  <cp:lastPrinted>2024-10-30T12:33:30Z</cp:lastPrinted>
  <dcterms:created xsi:type="dcterms:W3CDTF">2024-05-13T14:49:32Z</dcterms:created>
  <dcterms:modified xsi:type="dcterms:W3CDTF">2024-10-31T20:19:51Z</dcterms:modified>
</cp:coreProperties>
</file>